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an1\er\Research\JonathanH\Term struct and MP\New working folder\Note replication\Outputs\HF decomp\"/>
    </mc:Choice>
  </mc:AlternateContent>
  <bookViews>
    <workbookView xWindow="0" yWindow="0" windowWidth="28800" windowHeight="13935"/>
  </bookViews>
  <sheets>
    <sheet name="Decomp g" sheetId="12" r:id="rId1"/>
    <sheet name="Example g" sheetId="13" r:id="rId2"/>
    <sheet name="Example g 2" sheetId="15" r:id="rId3"/>
    <sheet name="TS changes g" sheetId="14" r:id="rId4"/>
    <sheet name="Period" sheetId="11" r:id="rId5"/>
    <sheet name="Pre" sheetId="2" r:id="rId6"/>
    <sheet name="Post" sheetId="3" r:id="rId7"/>
    <sheet name="Change" sheetId="4" r:id="rId8"/>
    <sheet name="yrf Pre" sheetId="5" r:id="rId9"/>
    <sheet name="yrf Post" sheetId="6" r:id="rId10"/>
    <sheet name="yrf Change" sheetId="7" r:id="rId11"/>
    <sheet name="tp Pre" sheetId="8" r:id="rId12"/>
    <sheet name="tp Post" sheetId="9" r:id="rId13"/>
    <sheet name="tp Change" sheetId="10" r:id="rId14"/>
  </sheets>
  <externalReferences>
    <externalReference r:id="rId15"/>
    <externalReference r:id="rId16"/>
    <externalReference r:id="rId17"/>
  </externalReferences>
  <calcPr calcId="152511"/>
</workbook>
</file>

<file path=xl/calcChain.xml><?xml version="1.0" encoding="utf-8"?>
<calcChain xmlns="http://schemas.openxmlformats.org/spreadsheetml/2006/main">
  <c r="AD234" i="12" l="1"/>
  <c r="AJ234" i="12"/>
  <c r="AP236" i="12" l="1"/>
  <c r="AO236" i="12"/>
  <c r="AJ236" i="12"/>
  <c r="AK236" i="12" s="1"/>
  <c r="AE236" i="12"/>
  <c r="AD236" i="12"/>
  <c r="AP233" i="12"/>
  <c r="AO233" i="12"/>
  <c r="AN233" i="12"/>
  <c r="AK233" i="12"/>
  <c r="AJ233" i="12"/>
  <c r="AI233" i="12"/>
  <c r="AE233" i="12"/>
  <c r="AD233" i="12"/>
  <c r="AC233" i="12"/>
  <c r="Z233" i="12"/>
  <c r="Y233" i="12"/>
  <c r="X233" i="12"/>
  <c r="AP230" i="12"/>
  <c r="AO230" i="12"/>
  <c r="AN230" i="12"/>
  <c r="AP229" i="12"/>
  <c r="AO229" i="12"/>
  <c r="AN229" i="12"/>
  <c r="AP228" i="12"/>
  <c r="AO228" i="12"/>
  <c r="AN228" i="12"/>
  <c r="AP227" i="12"/>
  <c r="AO227" i="12"/>
  <c r="AN227" i="12"/>
  <c r="AP226" i="12"/>
  <c r="AO226" i="12"/>
  <c r="AN226" i="12"/>
  <c r="AP225" i="12"/>
  <c r="AO225" i="12"/>
  <c r="AN225" i="12"/>
  <c r="AP224" i="12"/>
  <c r="AO224" i="12"/>
  <c r="AN224" i="12"/>
  <c r="AP223" i="12"/>
  <c r="AO223" i="12"/>
  <c r="AN223" i="12"/>
  <c r="AP222" i="12"/>
  <c r="AO222" i="12"/>
  <c r="AN222" i="12"/>
  <c r="AP221" i="12"/>
  <c r="AO221" i="12"/>
  <c r="AN221" i="12"/>
  <c r="AP220" i="12"/>
  <c r="AO220" i="12"/>
  <c r="AN220" i="12"/>
  <c r="AP219" i="12"/>
  <c r="AO219" i="12"/>
  <c r="AN219" i="12"/>
  <c r="AP218" i="12"/>
  <c r="AO218" i="12"/>
  <c r="AN218" i="12"/>
  <c r="AP217" i="12"/>
  <c r="AO217" i="12"/>
  <c r="AN217" i="12"/>
  <c r="AP216" i="12"/>
  <c r="AO216" i="12"/>
  <c r="AN216" i="12"/>
  <c r="AP215" i="12"/>
  <c r="AO215" i="12"/>
  <c r="AN215" i="12"/>
  <c r="AP214" i="12"/>
  <c r="AO214" i="12"/>
  <c r="AN214" i="12"/>
  <c r="AP213" i="12"/>
  <c r="AO213" i="12"/>
  <c r="AN213" i="12"/>
  <c r="AP212" i="12"/>
  <c r="AO212" i="12"/>
  <c r="AN212" i="12"/>
  <c r="AP211" i="12"/>
  <c r="AO211" i="12"/>
  <c r="AN211" i="12"/>
  <c r="AP210" i="12"/>
  <c r="AO210" i="12"/>
  <c r="AN210" i="12"/>
  <c r="AP209" i="12"/>
  <c r="AO209" i="12"/>
  <c r="AN209" i="12"/>
  <c r="AP208" i="12"/>
  <c r="AO208" i="12"/>
  <c r="AN208" i="12"/>
  <c r="AP207" i="12"/>
  <c r="AO207" i="12"/>
  <c r="AN207" i="12"/>
  <c r="AP206" i="12"/>
  <c r="AO206" i="12"/>
  <c r="AN206" i="12"/>
  <c r="AP205" i="12"/>
  <c r="AO205" i="12"/>
  <c r="AN205" i="12"/>
  <c r="AP204" i="12"/>
  <c r="AO204" i="12"/>
  <c r="AN204" i="12"/>
  <c r="AP203" i="12"/>
  <c r="AO203" i="12"/>
  <c r="AN203" i="12"/>
  <c r="AP202" i="12"/>
  <c r="AO202" i="12"/>
  <c r="AN202" i="12"/>
  <c r="AP201" i="12"/>
  <c r="AO201" i="12"/>
  <c r="AN201" i="12"/>
  <c r="AP200" i="12"/>
  <c r="AO200" i="12"/>
  <c r="AN200" i="12"/>
  <c r="AP199" i="12"/>
  <c r="AO199" i="12"/>
  <c r="AN199" i="12"/>
  <c r="AP198" i="12"/>
  <c r="AO198" i="12"/>
  <c r="AN198" i="12"/>
  <c r="AP197" i="12"/>
  <c r="AO197" i="12"/>
  <c r="AN197" i="12"/>
  <c r="AP196" i="12"/>
  <c r="AO196" i="12"/>
  <c r="AN196" i="12"/>
  <c r="AP195" i="12"/>
  <c r="AO195" i="12"/>
  <c r="AN195" i="12"/>
  <c r="AP194" i="12"/>
  <c r="AO194" i="12"/>
  <c r="AN194" i="12"/>
  <c r="AP193" i="12"/>
  <c r="AO193" i="12"/>
  <c r="AN193" i="12"/>
  <c r="AP192" i="12"/>
  <c r="AO192" i="12"/>
  <c r="AN192" i="12"/>
  <c r="AP191" i="12"/>
  <c r="AO191" i="12"/>
  <c r="AN191" i="12"/>
  <c r="AP190" i="12"/>
  <c r="AO190" i="12"/>
  <c r="AN190" i="12"/>
  <c r="AP189" i="12"/>
  <c r="AO189" i="12"/>
  <c r="AN189" i="12"/>
  <c r="AP188" i="12"/>
  <c r="AO188" i="12"/>
  <c r="AN188" i="12"/>
  <c r="AP187" i="12"/>
  <c r="AO187" i="12"/>
  <c r="AN187" i="12"/>
  <c r="AP186" i="12"/>
  <c r="AO186" i="12"/>
  <c r="AN186" i="12"/>
  <c r="AP185" i="12"/>
  <c r="AO185" i="12"/>
  <c r="AN185" i="12"/>
  <c r="AP184" i="12"/>
  <c r="AO184" i="12"/>
  <c r="AN184" i="12"/>
  <c r="AP183" i="12"/>
  <c r="AO183" i="12"/>
  <c r="AN183" i="12"/>
  <c r="AP182" i="12"/>
  <c r="AO182" i="12"/>
  <c r="AN182" i="12"/>
  <c r="AP181" i="12"/>
  <c r="AO181" i="12"/>
  <c r="AN181" i="12"/>
  <c r="AP180" i="12"/>
  <c r="AO180" i="12"/>
  <c r="AN180" i="12"/>
  <c r="AP179" i="12"/>
  <c r="AO179" i="12"/>
  <c r="AN179" i="12"/>
  <c r="AP178" i="12"/>
  <c r="AO178" i="12"/>
  <c r="AN178" i="12"/>
  <c r="AP177" i="12"/>
  <c r="AO177" i="12"/>
  <c r="AN177" i="12"/>
  <c r="AP176" i="12"/>
  <c r="AO176" i="12"/>
  <c r="AN176" i="12"/>
  <c r="AP175" i="12"/>
  <c r="AO175" i="12"/>
  <c r="AN175" i="12"/>
  <c r="AP174" i="12"/>
  <c r="AO174" i="12"/>
  <c r="AN174" i="12"/>
  <c r="AP173" i="12"/>
  <c r="AO173" i="12"/>
  <c r="AN173" i="12"/>
  <c r="AP172" i="12"/>
  <c r="AO172" i="12"/>
  <c r="AN172" i="12"/>
  <c r="AP171" i="12"/>
  <c r="AO171" i="12"/>
  <c r="AN171" i="12"/>
  <c r="AP170" i="12"/>
  <c r="AO170" i="12"/>
  <c r="AN170" i="12"/>
  <c r="AP169" i="12"/>
  <c r="AO169" i="12"/>
  <c r="AN169" i="12"/>
  <c r="AP168" i="12"/>
  <c r="AO168" i="12"/>
  <c r="AN168" i="12"/>
  <c r="AP167" i="12"/>
  <c r="AO167" i="12"/>
  <c r="AN167" i="12"/>
  <c r="AP166" i="12"/>
  <c r="AO166" i="12"/>
  <c r="AN166" i="12"/>
  <c r="AP165" i="12"/>
  <c r="AO165" i="12"/>
  <c r="AN165" i="12"/>
  <c r="AP164" i="12"/>
  <c r="AO164" i="12"/>
  <c r="AN164" i="12"/>
  <c r="AP163" i="12"/>
  <c r="AO163" i="12"/>
  <c r="AN163" i="12"/>
  <c r="AP162" i="12"/>
  <c r="AO162" i="12"/>
  <c r="AN162" i="12"/>
  <c r="AP161" i="12"/>
  <c r="AO161" i="12"/>
  <c r="AN161" i="12"/>
  <c r="AP160" i="12"/>
  <c r="AO160" i="12"/>
  <c r="AN160" i="12"/>
  <c r="AP159" i="12"/>
  <c r="AO159" i="12"/>
  <c r="AN159" i="12"/>
  <c r="AP158" i="12"/>
  <c r="AO158" i="12"/>
  <c r="AN158" i="12"/>
  <c r="AP157" i="12"/>
  <c r="AO157" i="12"/>
  <c r="AN157" i="12"/>
  <c r="AP156" i="12"/>
  <c r="AO156" i="12"/>
  <c r="AN156" i="12"/>
  <c r="AP155" i="12"/>
  <c r="AO155" i="12"/>
  <c r="AN155" i="12"/>
  <c r="AP154" i="12"/>
  <c r="AO154" i="12"/>
  <c r="AN154" i="12"/>
  <c r="AP153" i="12"/>
  <c r="AO153" i="12"/>
  <c r="AN153" i="12"/>
  <c r="AP152" i="12"/>
  <c r="AO152" i="12"/>
  <c r="AN152" i="12"/>
  <c r="AP151" i="12"/>
  <c r="AO151" i="12"/>
  <c r="AN151" i="12"/>
  <c r="AP150" i="12"/>
  <c r="AO150" i="12"/>
  <c r="AN150" i="12"/>
  <c r="AP149" i="12"/>
  <c r="AO149" i="12"/>
  <c r="AN149" i="12"/>
  <c r="AP148" i="12"/>
  <c r="AO148" i="12"/>
  <c r="AN148" i="12"/>
  <c r="AP147" i="12"/>
  <c r="AO147" i="12"/>
  <c r="AN147" i="12"/>
  <c r="AP146" i="12"/>
  <c r="AO146" i="12"/>
  <c r="AN146" i="12"/>
  <c r="AP145" i="12"/>
  <c r="AO145" i="12"/>
  <c r="AN145" i="12"/>
  <c r="AP144" i="12"/>
  <c r="AO144" i="12"/>
  <c r="AN144" i="12"/>
  <c r="AP143" i="12"/>
  <c r="AO143" i="12"/>
  <c r="AN143" i="12"/>
  <c r="AP142" i="12"/>
  <c r="AO142" i="12"/>
  <c r="AN142" i="12"/>
  <c r="AP141" i="12"/>
  <c r="AO141" i="12"/>
  <c r="AN141" i="12"/>
  <c r="AP140" i="12"/>
  <c r="AO140" i="12"/>
  <c r="AN140" i="12"/>
  <c r="AP139" i="12"/>
  <c r="AO139" i="12"/>
  <c r="AN139" i="12"/>
  <c r="AP138" i="12"/>
  <c r="AO138" i="12"/>
  <c r="AN138" i="12"/>
  <c r="AP137" i="12"/>
  <c r="AO137" i="12"/>
  <c r="AN137" i="12"/>
  <c r="AP136" i="12"/>
  <c r="AO136" i="12"/>
  <c r="AN136" i="12"/>
  <c r="AP135" i="12"/>
  <c r="AO135" i="12"/>
  <c r="AN135" i="12"/>
  <c r="AP134" i="12"/>
  <c r="AO134" i="12"/>
  <c r="AN134" i="12"/>
  <c r="AP133" i="12"/>
  <c r="AO133" i="12"/>
  <c r="AN133" i="12"/>
  <c r="AP132" i="12"/>
  <c r="AO132" i="12"/>
  <c r="AN132" i="12"/>
  <c r="AP131" i="12"/>
  <c r="AO131" i="12"/>
  <c r="AN131" i="12"/>
  <c r="AP130" i="12"/>
  <c r="AO130" i="12"/>
  <c r="AN130" i="12"/>
  <c r="AP129" i="12"/>
  <c r="AO129" i="12"/>
  <c r="AN129" i="12"/>
  <c r="AP128" i="12"/>
  <c r="AO128" i="12"/>
  <c r="AN128" i="12"/>
  <c r="AP127" i="12"/>
  <c r="AO127" i="12"/>
  <c r="AN127" i="12"/>
  <c r="AP126" i="12"/>
  <c r="AO126" i="12"/>
  <c r="AN126" i="12"/>
  <c r="AP125" i="12"/>
  <c r="AO125" i="12"/>
  <c r="AN125" i="12"/>
  <c r="AP124" i="12"/>
  <c r="AO124" i="12"/>
  <c r="AN124" i="12"/>
  <c r="AP123" i="12"/>
  <c r="AO123" i="12"/>
  <c r="AN123" i="12"/>
  <c r="AP122" i="12"/>
  <c r="AO122" i="12"/>
  <c r="AN122" i="12"/>
  <c r="AP121" i="12"/>
  <c r="AO121" i="12"/>
  <c r="AN121" i="12"/>
  <c r="AP120" i="12"/>
  <c r="AO120" i="12"/>
  <c r="AN120" i="12"/>
  <c r="AP119" i="12"/>
  <c r="AO119" i="12"/>
  <c r="AN119" i="12"/>
  <c r="AP118" i="12"/>
  <c r="AO118" i="12"/>
  <c r="AN118" i="12"/>
  <c r="AP117" i="12"/>
  <c r="AO117" i="12"/>
  <c r="AN117" i="12"/>
  <c r="AP116" i="12"/>
  <c r="AO116" i="12"/>
  <c r="AN116" i="12"/>
  <c r="AP115" i="12"/>
  <c r="AO115" i="12"/>
  <c r="AN115" i="12"/>
  <c r="AP114" i="12"/>
  <c r="AO114" i="12"/>
  <c r="AN114" i="12"/>
  <c r="AP113" i="12"/>
  <c r="AO113" i="12"/>
  <c r="AN113" i="12"/>
  <c r="AP112" i="12"/>
  <c r="AO112" i="12"/>
  <c r="AN112" i="12"/>
  <c r="AP111" i="12"/>
  <c r="AO111" i="12"/>
  <c r="AN111" i="12"/>
  <c r="AP110" i="12"/>
  <c r="AO110" i="12"/>
  <c r="AN110" i="12"/>
  <c r="AP109" i="12"/>
  <c r="AO109" i="12"/>
  <c r="AN109" i="12"/>
  <c r="AP108" i="12"/>
  <c r="AO108" i="12"/>
  <c r="AN108" i="12"/>
  <c r="AP107" i="12"/>
  <c r="AO107" i="12"/>
  <c r="AN107" i="12"/>
  <c r="AP106" i="12"/>
  <c r="AO106" i="12"/>
  <c r="AN106" i="12"/>
  <c r="AP105" i="12"/>
  <c r="AO105" i="12"/>
  <c r="AN105" i="12"/>
  <c r="AP104" i="12"/>
  <c r="AO104" i="12"/>
  <c r="AN104" i="12"/>
  <c r="AP103" i="12"/>
  <c r="AO103" i="12"/>
  <c r="AN103" i="12"/>
  <c r="AP102" i="12"/>
  <c r="AO102" i="12"/>
  <c r="AN102" i="12"/>
  <c r="AP101" i="12"/>
  <c r="AO101" i="12"/>
  <c r="AN101" i="12"/>
  <c r="AP100" i="12"/>
  <c r="AO100" i="12"/>
  <c r="AN100" i="12"/>
  <c r="AP99" i="12"/>
  <c r="AO99" i="12"/>
  <c r="AN99" i="12"/>
  <c r="AP98" i="12"/>
  <c r="AO98" i="12"/>
  <c r="AN98" i="12"/>
  <c r="AP97" i="12"/>
  <c r="AO97" i="12"/>
  <c r="AN97" i="12"/>
  <c r="AP96" i="12"/>
  <c r="AO96" i="12"/>
  <c r="AN96" i="12"/>
  <c r="AP95" i="12"/>
  <c r="AO95" i="12"/>
  <c r="AN95" i="12"/>
  <c r="AP94" i="12"/>
  <c r="AO94" i="12"/>
  <c r="AN94" i="12"/>
  <c r="AP93" i="12"/>
  <c r="AO93" i="12"/>
  <c r="AN93" i="12"/>
  <c r="AP92" i="12"/>
  <c r="AO92" i="12"/>
  <c r="AN92" i="12"/>
  <c r="AP91" i="12"/>
  <c r="AO91" i="12"/>
  <c r="AN91" i="12"/>
  <c r="AP90" i="12"/>
  <c r="AO90" i="12"/>
  <c r="AN90" i="12"/>
  <c r="AP89" i="12"/>
  <c r="AO89" i="12"/>
  <c r="AN89" i="12"/>
  <c r="AP88" i="12"/>
  <c r="AO88" i="12"/>
  <c r="AN88" i="12"/>
  <c r="AP87" i="12"/>
  <c r="AO87" i="12"/>
  <c r="AN87" i="12"/>
  <c r="AP86" i="12"/>
  <c r="AO86" i="12"/>
  <c r="AN86" i="12"/>
  <c r="AP85" i="12"/>
  <c r="AO85" i="12"/>
  <c r="AN85" i="12"/>
  <c r="AP84" i="12"/>
  <c r="AO84" i="12"/>
  <c r="AN84" i="12"/>
  <c r="AP83" i="12"/>
  <c r="AO83" i="12"/>
  <c r="AN83" i="12"/>
  <c r="AP82" i="12"/>
  <c r="AO82" i="12"/>
  <c r="AN82" i="12"/>
  <c r="AP81" i="12"/>
  <c r="AO81" i="12"/>
  <c r="AN81" i="12"/>
  <c r="AP80" i="12"/>
  <c r="AO80" i="12"/>
  <c r="AN80" i="12"/>
  <c r="AP79" i="12"/>
  <c r="AO79" i="12"/>
  <c r="AN79" i="12"/>
  <c r="AP78" i="12"/>
  <c r="AO78" i="12"/>
  <c r="AN78" i="12"/>
  <c r="AP77" i="12"/>
  <c r="AO77" i="12"/>
  <c r="AN77" i="12"/>
  <c r="AP76" i="12"/>
  <c r="AO76" i="12"/>
  <c r="AN76" i="12"/>
  <c r="AP75" i="12"/>
  <c r="AO75" i="12"/>
  <c r="AN75" i="12"/>
  <c r="AP74" i="12"/>
  <c r="AO74" i="12"/>
  <c r="AN74" i="12"/>
  <c r="AP73" i="12"/>
  <c r="AO73" i="12"/>
  <c r="AN73" i="12"/>
  <c r="AP72" i="12"/>
  <c r="AO72" i="12"/>
  <c r="AN72" i="12"/>
  <c r="AP71" i="12"/>
  <c r="AO71" i="12"/>
  <c r="AN71" i="12"/>
  <c r="AP70" i="12"/>
  <c r="AO70" i="12"/>
  <c r="AN70" i="12"/>
  <c r="AP69" i="12"/>
  <c r="AO69" i="12"/>
  <c r="AN69" i="12"/>
  <c r="AP68" i="12"/>
  <c r="AO68" i="12"/>
  <c r="AN68" i="12"/>
  <c r="AP67" i="12"/>
  <c r="AO67" i="12"/>
  <c r="AN67" i="12"/>
  <c r="AP66" i="12"/>
  <c r="AO66" i="12"/>
  <c r="AN66" i="12"/>
  <c r="AP65" i="12"/>
  <c r="AO65" i="12"/>
  <c r="AN65" i="12"/>
  <c r="AP64" i="12"/>
  <c r="AO64" i="12"/>
  <c r="AN64" i="12"/>
  <c r="AP63" i="12"/>
  <c r="AO63" i="12"/>
  <c r="AN63" i="12"/>
  <c r="AP62" i="12"/>
  <c r="AO62" i="12"/>
  <c r="AN62" i="12"/>
  <c r="AP61" i="12"/>
  <c r="AO61" i="12"/>
  <c r="AN61" i="12"/>
  <c r="AP60" i="12"/>
  <c r="AO60" i="12"/>
  <c r="AN60" i="12"/>
  <c r="AP59" i="12"/>
  <c r="AO59" i="12"/>
  <c r="AN59" i="12"/>
  <c r="AP58" i="12"/>
  <c r="AO58" i="12"/>
  <c r="AN58" i="12"/>
  <c r="AP57" i="12"/>
  <c r="AO57" i="12"/>
  <c r="AN57" i="12"/>
  <c r="AP56" i="12"/>
  <c r="AO56" i="12"/>
  <c r="AN56" i="12"/>
  <c r="AP55" i="12"/>
  <c r="AO55" i="12"/>
  <c r="AN55" i="12"/>
  <c r="AP54" i="12"/>
  <c r="AO54" i="12"/>
  <c r="AN54" i="12"/>
  <c r="AP53" i="12"/>
  <c r="AO53" i="12"/>
  <c r="AN53" i="12"/>
  <c r="AP52" i="12"/>
  <c r="AO52" i="12"/>
  <c r="AN52" i="12"/>
  <c r="AP51" i="12"/>
  <c r="AO51" i="12"/>
  <c r="AN51" i="12"/>
  <c r="AP50" i="12"/>
  <c r="AO50" i="12"/>
  <c r="AN50" i="12"/>
  <c r="AP49" i="12"/>
  <c r="AO49" i="12"/>
  <c r="AN49" i="12"/>
  <c r="AP48" i="12"/>
  <c r="AO48" i="12"/>
  <c r="AN48" i="12"/>
  <c r="AP47" i="12"/>
  <c r="AO47" i="12"/>
  <c r="AN47" i="12"/>
  <c r="AP46" i="12"/>
  <c r="AO46" i="12"/>
  <c r="AN46" i="12"/>
  <c r="AP45" i="12"/>
  <c r="AO45" i="12"/>
  <c r="AN45" i="12"/>
  <c r="AP44" i="12"/>
  <c r="AO44" i="12"/>
  <c r="AN44" i="12"/>
  <c r="AP43" i="12"/>
  <c r="AO43" i="12"/>
  <c r="AN43" i="12"/>
  <c r="AP42" i="12"/>
  <c r="AO42" i="12"/>
  <c r="AN42" i="12"/>
  <c r="AP41" i="12"/>
  <c r="AO41" i="12"/>
  <c r="AN41" i="12"/>
  <c r="AP40" i="12"/>
  <c r="AO40" i="12"/>
  <c r="AN40" i="12"/>
  <c r="AP39" i="12"/>
  <c r="AO39" i="12"/>
  <c r="AN39" i="12"/>
  <c r="AP38" i="12"/>
  <c r="AO38" i="12"/>
  <c r="AN38" i="12"/>
  <c r="AP37" i="12"/>
  <c r="AO37" i="12"/>
  <c r="AN37" i="12"/>
  <c r="AP36" i="12"/>
  <c r="AO36" i="12"/>
  <c r="AN36" i="12"/>
  <c r="AP35" i="12"/>
  <c r="AO35" i="12"/>
  <c r="AN35" i="12"/>
  <c r="AP34" i="12"/>
  <c r="AO34" i="12"/>
  <c r="AN34" i="12"/>
  <c r="AP33" i="12"/>
  <c r="AO33" i="12"/>
  <c r="AN33" i="12"/>
  <c r="AP32" i="12"/>
  <c r="AO32" i="12"/>
  <c r="AN32" i="12"/>
  <c r="AP31" i="12"/>
  <c r="AO31" i="12"/>
  <c r="AN31" i="12"/>
  <c r="AP30" i="12"/>
  <c r="AO30" i="12"/>
  <c r="AN30" i="12"/>
  <c r="AP29" i="12"/>
  <c r="AO29" i="12"/>
  <c r="AN29" i="12"/>
  <c r="AP28" i="12"/>
  <c r="AO28" i="12"/>
  <c r="AN28" i="12"/>
  <c r="AP27" i="12"/>
  <c r="AO27" i="12"/>
  <c r="AN27" i="12"/>
  <c r="AP26" i="12"/>
  <c r="AO26" i="12"/>
  <c r="AN26" i="12"/>
  <c r="AP25" i="12"/>
  <c r="AO25" i="12"/>
  <c r="AN25" i="12"/>
  <c r="AP24" i="12"/>
  <c r="AO24" i="12"/>
  <c r="AN24" i="12"/>
  <c r="AP23" i="12"/>
  <c r="AO23" i="12"/>
  <c r="AN23" i="12"/>
  <c r="AP22" i="12"/>
  <c r="AO22" i="12"/>
  <c r="AN22" i="12"/>
  <c r="AP21" i="12"/>
  <c r="AO21" i="12"/>
  <c r="AN21" i="12"/>
  <c r="AP20" i="12"/>
  <c r="AO20" i="12"/>
  <c r="AN20" i="12"/>
  <c r="AP19" i="12"/>
  <c r="AO19" i="12"/>
  <c r="AN19" i="12"/>
  <c r="AP18" i="12"/>
  <c r="AO18" i="12"/>
  <c r="AN18" i="12"/>
  <c r="AP17" i="12"/>
  <c r="AO17" i="12"/>
  <c r="AN17" i="12"/>
  <c r="AP16" i="12"/>
  <c r="AO16" i="12"/>
  <c r="AN16" i="12"/>
  <c r="AP15" i="12"/>
  <c r="AO15" i="12"/>
  <c r="AN15" i="12"/>
  <c r="AP14" i="12"/>
  <c r="AO14" i="12"/>
  <c r="AN14" i="12"/>
  <c r="AP13" i="12"/>
  <c r="AO13" i="12"/>
  <c r="AN13" i="12"/>
  <c r="AP12" i="12"/>
  <c r="AO12" i="12"/>
  <c r="AN12" i="12"/>
  <c r="AP11" i="12"/>
  <c r="AO11" i="12"/>
  <c r="AN11" i="12"/>
  <c r="AP10" i="12"/>
  <c r="AO10" i="12"/>
  <c r="AN10" i="12"/>
  <c r="AP9" i="12"/>
  <c r="AO9" i="12"/>
  <c r="AN9" i="12"/>
  <c r="AP8" i="12"/>
  <c r="AO8" i="12"/>
  <c r="AN8" i="12"/>
  <c r="AP7" i="12"/>
  <c r="AO7" i="12"/>
  <c r="AN7" i="12"/>
  <c r="AP6" i="12"/>
  <c r="AO6" i="12"/>
  <c r="AN6" i="12"/>
  <c r="AP5" i="12"/>
  <c r="AO5" i="12"/>
  <c r="AN5" i="12"/>
  <c r="AP4" i="12"/>
  <c r="AO4" i="12"/>
  <c r="AN4" i="12"/>
  <c r="AP3" i="12"/>
  <c r="AO3" i="12"/>
  <c r="AN3" i="12"/>
  <c r="AK230" i="12"/>
  <c r="AJ230" i="12"/>
  <c r="AI230" i="12"/>
  <c r="AK229" i="12"/>
  <c r="AJ229" i="12"/>
  <c r="AI229" i="12"/>
  <c r="AK228" i="12"/>
  <c r="AJ228" i="12"/>
  <c r="AI228" i="12"/>
  <c r="AK227" i="12"/>
  <c r="AJ227" i="12"/>
  <c r="AI227" i="12"/>
  <c r="AK226" i="12"/>
  <c r="AJ226" i="12"/>
  <c r="AI226" i="12"/>
  <c r="AK225" i="12"/>
  <c r="AJ225" i="12"/>
  <c r="AI225" i="12"/>
  <c r="AK224" i="12"/>
  <c r="AJ224" i="12"/>
  <c r="AI224" i="12"/>
  <c r="AK223" i="12"/>
  <c r="AJ223" i="12"/>
  <c r="AI223" i="12"/>
  <c r="AK222" i="12"/>
  <c r="AJ222" i="12"/>
  <c r="AI222" i="12"/>
  <c r="AK221" i="12"/>
  <c r="AJ221" i="12"/>
  <c r="AI221" i="12"/>
  <c r="AK220" i="12"/>
  <c r="AJ220" i="12"/>
  <c r="AI220" i="12"/>
  <c r="AK219" i="12"/>
  <c r="AJ219" i="12"/>
  <c r="AI219" i="12"/>
  <c r="AK218" i="12"/>
  <c r="AJ218" i="12"/>
  <c r="AI218" i="12"/>
  <c r="AK217" i="12"/>
  <c r="AJ217" i="12"/>
  <c r="AI217" i="12"/>
  <c r="AK216" i="12"/>
  <c r="AJ216" i="12"/>
  <c r="AI216" i="12"/>
  <c r="AK215" i="12"/>
  <c r="AJ215" i="12"/>
  <c r="AI215" i="12"/>
  <c r="AK214" i="12"/>
  <c r="AJ214" i="12"/>
  <c r="AI214" i="12"/>
  <c r="AK213" i="12"/>
  <c r="AJ213" i="12"/>
  <c r="AI213" i="12"/>
  <c r="AK212" i="12"/>
  <c r="AJ212" i="12"/>
  <c r="AI212" i="12"/>
  <c r="AK211" i="12"/>
  <c r="AJ211" i="12"/>
  <c r="AI211" i="12"/>
  <c r="AK210" i="12"/>
  <c r="AJ210" i="12"/>
  <c r="AI210" i="12"/>
  <c r="AK209" i="12"/>
  <c r="AJ209" i="12"/>
  <c r="AI209" i="12"/>
  <c r="AK208" i="12"/>
  <c r="AJ208" i="12"/>
  <c r="AI208" i="12"/>
  <c r="AK207" i="12"/>
  <c r="AJ207" i="12"/>
  <c r="AI207" i="12"/>
  <c r="AK206" i="12"/>
  <c r="AJ206" i="12"/>
  <c r="AI206" i="12"/>
  <c r="AK205" i="12"/>
  <c r="AJ205" i="12"/>
  <c r="AI205" i="12"/>
  <c r="AK204" i="12"/>
  <c r="AJ204" i="12"/>
  <c r="AI204" i="12"/>
  <c r="AK203" i="12"/>
  <c r="AJ203" i="12"/>
  <c r="AI203" i="12"/>
  <c r="AK202" i="12"/>
  <c r="AJ202" i="12"/>
  <c r="AI202" i="12"/>
  <c r="AK201" i="12"/>
  <c r="AJ201" i="12"/>
  <c r="AI201" i="12"/>
  <c r="AK200" i="12"/>
  <c r="AJ200" i="12"/>
  <c r="AI200" i="12"/>
  <c r="AK199" i="12"/>
  <c r="AJ199" i="12"/>
  <c r="AI199" i="12"/>
  <c r="AK198" i="12"/>
  <c r="AJ198" i="12"/>
  <c r="AI198" i="12"/>
  <c r="AK197" i="12"/>
  <c r="AJ197" i="12"/>
  <c r="AI197" i="12"/>
  <c r="AK196" i="12"/>
  <c r="AJ196" i="12"/>
  <c r="AI196" i="12"/>
  <c r="AK195" i="12"/>
  <c r="AJ195" i="12"/>
  <c r="AI195" i="12"/>
  <c r="AK194" i="12"/>
  <c r="AJ194" i="12"/>
  <c r="AI194" i="12"/>
  <c r="AK193" i="12"/>
  <c r="AJ193" i="12"/>
  <c r="AI193" i="12"/>
  <c r="AK192" i="12"/>
  <c r="AJ192" i="12"/>
  <c r="AI192" i="12"/>
  <c r="AK191" i="12"/>
  <c r="AJ191" i="12"/>
  <c r="AI191" i="12"/>
  <c r="AK190" i="12"/>
  <c r="AJ190" i="12"/>
  <c r="AI190" i="12"/>
  <c r="AK189" i="12"/>
  <c r="AJ189" i="12"/>
  <c r="AI189" i="12"/>
  <c r="AK188" i="12"/>
  <c r="AJ188" i="12"/>
  <c r="AI188" i="12"/>
  <c r="AK187" i="12"/>
  <c r="AJ187" i="12"/>
  <c r="AI187" i="12"/>
  <c r="AK186" i="12"/>
  <c r="AJ186" i="12"/>
  <c r="AI186" i="12"/>
  <c r="AK185" i="12"/>
  <c r="AJ185" i="12"/>
  <c r="AI185" i="12"/>
  <c r="AK184" i="12"/>
  <c r="AJ184" i="12"/>
  <c r="AI184" i="12"/>
  <c r="AK183" i="12"/>
  <c r="AJ183" i="12"/>
  <c r="AI183" i="12"/>
  <c r="AK182" i="12"/>
  <c r="AJ182" i="12"/>
  <c r="AI182" i="12"/>
  <c r="AK181" i="12"/>
  <c r="AJ181" i="12"/>
  <c r="AI181" i="12"/>
  <c r="AK180" i="12"/>
  <c r="AJ180" i="12"/>
  <c r="AI180" i="12"/>
  <c r="AK179" i="12"/>
  <c r="AJ179" i="12"/>
  <c r="AI179" i="12"/>
  <c r="AK178" i="12"/>
  <c r="AJ178" i="12"/>
  <c r="AI178" i="12"/>
  <c r="AK177" i="12"/>
  <c r="AJ177" i="12"/>
  <c r="AI177" i="12"/>
  <c r="AK176" i="12"/>
  <c r="AJ176" i="12"/>
  <c r="AI176" i="12"/>
  <c r="AK175" i="12"/>
  <c r="AJ175" i="12"/>
  <c r="AI175" i="12"/>
  <c r="AK174" i="12"/>
  <c r="AJ174" i="12"/>
  <c r="AI174" i="12"/>
  <c r="AK173" i="12"/>
  <c r="AJ173" i="12"/>
  <c r="AI173" i="12"/>
  <c r="AK172" i="12"/>
  <c r="AJ172" i="12"/>
  <c r="AI172" i="12"/>
  <c r="AK171" i="12"/>
  <c r="AJ171" i="12"/>
  <c r="AI171" i="12"/>
  <c r="AK170" i="12"/>
  <c r="AJ170" i="12"/>
  <c r="AI170" i="12"/>
  <c r="AK169" i="12"/>
  <c r="AJ169" i="12"/>
  <c r="AI169" i="12"/>
  <c r="AK168" i="12"/>
  <c r="AJ168" i="12"/>
  <c r="AI168" i="12"/>
  <c r="AK167" i="12"/>
  <c r="AJ167" i="12"/>
  <c r="AI167" i="12"/>
  <c r="AK166" i="12"/>
  <c r="AJ166" i="12"/>
  <c r="AI166" i="12"/>
  <c r="AK165" i="12"/>
  <c r="AJ165" i="12"/>
  <c r="AI165" i="12"/>
  <c r="AK164" i="12"/>
  <c r="AJ164" i="12"/>
  <c r="AI164" i="12"/>
  <c r="AK163" i="12"/>
  <c r="AJ163" i="12"/>
  <c r="AI163" i="12"/>
  <c r="AK162" i="12"/>
  <c r="AJ162" i="12"/>
  <c r="AI162" i="12"/>
  <c r="AK161" i="12"/>
  <c r="AJ161" i="12"/>
  <c r="AI161" i="12"/>
  <c r="AK160" i="12"/>
  <c r="AJ160" i="12"/>
  <c r="AI160" i="12"/>
  <c r="AK159" i="12"/>
  <c r="AJ159" i="12"/>
  <c r="AI159" i="12"/>
  <c r="AK158" i="12"/>
  <c r="AJ158" i="12"/>
  <c r="AI158" i="12"/>
  <c r="AK157" i="12"/>
  <c r="AJ157" i="12"/>
  <c r="AI157" i="12"/>
  <c r="AK156" i="12"/>
  <c r="AJ156" i="12"/>
  <c r="AI156" i="12"/>
  <c r="AK155" i="12"/>
  <c r="AJ155" i="12"/>
  <c r="AI155" i="12"/>
  <c r="AK154" i="12"/>
  <c r="AJ154" i="12"/>
  <c r="AI154" i="12"/>
  <c r="AK153" i="12"/>
  <c r="AJ153" i="12"/>
  <c r="AI153" i="12"/>
  <c r="AK152" i="12"/>
  <c r="AJ152" i="12"/>
  <c r="AI152" i="12"/>
  <c r="AK151" i="12"/>
  <c r="AJ151" i="12"/>
  <c r="AI151" i="12"/>
  <c r="AK150" i="12"/>
  <c r="AJ150" i="12"/>
  <c r="AI150" i="12"/>
  <c r="AK149" i="12"/>
  <c r="AJ149" i="12"/>
  <c r="AI149" i="12"/>
  <c r="AK148" i="12"/>
  <c r="AJ148" i="12"/>
  <c r="AI148" i="12"/>
  <c r="AK147" i="12"/>
  <c r="AJ147" i="12"/>
  <c r="AI147" i="12"/>
  <c r="AK146" i="12"/>
  <c r="AJ146" i="12"/>
  <c r="AI146" i="12"/>
  <c r="AK145" i="12"/>
  <c r="AJ145" i="12"/>
  <c r="AI145" i="12"/>
  <c r="AK144" i="12"/>
  <c r="AJ144" i="12"/>
  <c r="AI144" i="12"/>
  <c r="AK143" i="12"/>
  <c r="AJ143" i="12"/>
  <c r="AI143" i="12"/>
  <c r="AK142" i="12"/>
  <c r="AJ142" i="12"/>
  <c r="AI142" i="12"/>
  <c r="AK141" i="12"/>
  <c r="AJ141" i="12"/>
  <c r="AI141" i="12"/>
  <c r="AK140" i="12"/>
  <c r="AJ140" i="12"/>
  <c r="AI140" i="12"/>
  <c r="AK139" i="12"/>
  <c r="AJ139" i="12"/>
  <c r="AI139" i="12"/>
  <c r="AK138" i="12"/>
  <c r="AJ138" i="12"/>
  <c r="AI138" i="12"/>
  <c r="AK137" i="12"/>
  <c r="AJ137" i="12"/>
  <c r="AI137" i="12"/>
  <c r="AK136" i="12"/>
  <c r="AJ136" i="12"/>
  <c r="AI136" i="12"/>
  <c r="AK135" i="12"/>
  <c r="AJ135" i="12"/>
  <c r="AI135" i="12"/>
  <c r="AK134" i="12"/>
  <c r="AJ134" i="12"/>
  <c r="AI134" i="12"/>
  <c r="AK133" i="12"/>
  <c r="AJ133" i="12"/>
  <c r="AI133" i="12"/>
  <c r="AK132" i="12"/>
  <c r="AJ132" i="12"/>
  <c r="AI132" i="12"/>
  <c r="AK131" i="12"/>
  <c r="AJ131" i="12"/>
  <c r="AI131" i="12"/>
  <c r="AK130" i="12"/>
  <c r="AJ130" i="12"/>
  <c r="AI130" i="12"/>
  <c r="AK129" i="12"/>
  <c r="AJ129" i="12"/>
  <c r="AI129" i="12"/>
  <c r="AK128" i="12"/>
  <c r="AJ128" i="12"/>
  <c r="AI128" i="12"/>
  <c r="AK127" i="12"/>
  <c r="AJ127" i="12"/>
  <c r="AI127" i="12"/>
  <c r="AK126" i="12"/>
  <c r="AJ126" i="12"/>
  <c r="AI126" i="12"/>
  <c r="AK125" i="12"/>
  <c r="AJ125" i="12"/>
  <c r="AI125" i="12"/>
  <c r="AK124" i="12"/>
  <c r="AJ124" i="12"/>
  <c r="AI124" i="12"/>
  <c r="AK123" i="12"/>
  <c r="AJ123" i="12"/>
  <c r="AI123" i="12"/>
  <c r="AK122" i="12"/>
  <c r="AJ122" i="12"/>
  <c r="AI122" i="12"/>
  <c r="AK121" i="12"/>
  <c r="AJ121" i="12"/>
  <c r="AI121" i="12"/>
  <c r="AK120" i="12"/>
  <c r="AJ120" i="12"/>
  <c r="AI120" i="12"/>
  <c r="AK119" i="12"/>
  <c r="AJ119" i="12"/>
  <c r="AI119" i="12"/>
  <c r="AK118" i="12"/>
  <c r="AJ118" i="12"/>
  <c r="AI118" i="12"/>
  <c r="AK117" i="12"/>
  <c r="AJ117" i="12"/>
  <c r="AI117" i="12"/>
  <c r="AK116" i="12"/>
  <c r="AJ116" i="12"/>
  <c r="AI116" i="12"/>
  <c r="AK115" i="12"/>
  <c r="AJ115" i="12"/>
  <c r="AI115" i="12"/>
  <c r="AK114" i="12"/>
  <c r="AJ114" i="12"/>
  <c r="AI114" i="12"/>
  <c r="AK113" i="12"/>
  <c r="AJ113" i="12"/>
  <c r="AI113" i="12"/>
  <c r="AK112" i="12"/>
  <c r="AJ112" i="12"/>
  <c r="AI112" i="12"/>
  <c r="AK111" i="12"/>
  <c r="AJ111" i="12"/>
  <c r="AI111" i="12"/>
  <c r="AK110" i="12"/>
  <c r="AJ110" i="12"/>
  <c r="AI110" i="12"/>
  <c r="AK109" i="12"/>
  <c r="AJ109" i="12"/>
  <c r="AI109" i="12"/>
  <c r="AK108" i="12"/>
  <c r="AJ108" i="12"/>
  <c r="AI108" i="12"/>
  <c r="AK107" i="12"/>
  <c r="AJ107" i="12"/>
  <c r="AI107" i="12"/>
  <c r="AK106" i="12"/>
  <c r="AJ106" i="12"/>
  <c r="AI106" i="12"/>
  <c r="AK105" i="12"/>
  <c r="AJ105" i="12"/>
  <c r="AI105" i="12"/>
  <c r="AK104" i="12"/>
  <c r="AJ104" i="12"/>
  <c r="AI104" i="12"/>
  <c r="AK103" i="12"/>
  <c r="AJ103" i="12"/>
  <c r="AI103" i="12"/>
  <c r="AK102" i="12"/>
  <c r="AJ102" i="12"/>
  <c r="AI102" i="12"/>
  <c r="AK101" i="12"/>
  <c r="AJ101" i="12"/>
  <c r="AI101" i="12"/>
  <c r="AK100" i="12"/>
  <c r="AJ100" i="12"/>
  <c r="AI100" i="12"/>
  <c r="AK99" i="12"/>
  <c r="AJ99" i="12"/>
  <c r="AI99" i="12"/>
  <c r="AK98" i="12"/>
  <c r="AJ98" i="12"/>
  <c r="AI98" i="12"/>
  <c r="AK97" i="12"/>
  <c r="AJ97" i="12"/>
  <c r="AI97" i="12"/>
  <c r="AK96" i="12"/>
  <c r="AJ96" i="12"/>
  <c r="AI96" i="12"/>
  <c r="AK95" i="12"/>
  <c r="AJ95" i="12"/>
  <c r="AI95" i="12"/>
  <c r="AK94" i="12"/>
  <c r="AJ94" i="12"/>
  <c r="AI94" i="12"/>
  <c r="AK93" i="12"/>
  <c r="AJ93" i="12"/>
  <c r="AI93" i="12"/>
  <c r="AK92" i="12"/>
  <c r="AJ92" i="12"/>
  <c r="AI92" i="12"/>
  <c r="AK91" i="12"/>
  <c r="AJ91" i="12"/>
  <c r="AI91" i="12"/>
  <c r="AK90" i="12"/>
  <c r="AJ90" i="12"/>
  <c r="AI90" i="12"/>
  <c r="AK89" i="12"/>
  <c r="AJ89" i="12"/>
  <c r="AI89" i="12"/>
  <c r="AK88" i="12"/>
  <c r="AJ88" i="12"/>
  <c r="AI88" i="12"/>
  <c r="AK87" i="12"/>
  <c r="AJ87" i="12"/>
  <c r="AI87" i="12"/>
  <c r="AK86" i="12"/>
  <c r="AJ86" i="12"/>
  <c r="AI86" i="12"/>
  <c r="AK85" i="12"/>
  <c r="AJ85" i="12"/>
  <c r="AI85" i="12"/>
  <c r="AK84" i="12"/>
  <c r="AJ84" i="12"/>
  <c r="AI84" i="12"/>
  <c r="AK83" i="12"/>
  <c r="AJ83" i="12"/>
  <c r="AI83" i="12"/>
  <c r="AK82" i="12"/>
  <c r="AJ82" i="12"/>
  <c r="AI82" i="12"/>
  <c r="AK81" i="12"/>
  <c r="AJ81" i="12"/>
  <c r="AI81" i="12"/>
  <c r="AK80" i="12"/>
  <c r="AJ80" i="12"/>
  <c r="AI80" i="12"/>
  <c r="AK79" i="12"/>
  <c r="AJ79" i="12"/>
  <c r="AI79" i="12"/>
  <c r="AK78" i="12"/>
  <c r="AJ78" i="12"/>
  <c r="AI78" i="12"/>
  <c r="AK77" i="12"/>
  <c r="AJ77" i="12"/>
  <c r="AI77" i="12"/>
  <c r="AK76" i="12"/>
  <c r="AJ76" i="12"/>
  <c r="AI76" i="12"/>
  <c r="AK75" i="12"/>
  <c r="AJ75" i="12"/>
  <c r="AI75" i="12"/>
  <c r="AK74" i="12"/>
  <c r="AJ74" i="12"/>
  <c r="AI74" i="12"/>
  <c r="AK73" i="12"/>
  <c r="AJ73" i="12"/>
  <c r="AI73" i="12"/>
  <c r="AK72" i="12"/>
  <c r="AJ72" i="12"/>
  <c r="AI72" i="12"/>
  <c r="AK71" i="12"/>
  <c r="AJ71" i="12"/>
  <c r="AI71" i="12"/>
  <c r="AK70" i="12"/>
  <c r="AJ70" i="12"/>
  <c r="AI70" i="12"/>
  <c r="AK69" i="12"/>
  <c r="AJ69" i="12"/>
  <c r="AI69" i="12"/>
  <c r="AK68" i="12"/>
  <c r="AJ68" i="12"/>
  <c r="AI68" i="12"/>
  <c r="AK67" i="12"/>
  <c r="AJ67" i="12"/>
  <c r="AI67" i="12"/>
  <c r="AK66" i="12"/>
  <c r="AJ66" i="12"/>
  <c r="AI66" i="12"/>
  <c r="AK65" i="12"/>
  <c r="AJ65" i="12"/>
  <c r="AI65" i="12"/>
  <c r="AK64" i="12"/>
  <c r="AJ64" i="12"/>
  <c r="AI64" i="12"/>
  <c r="AK63" i="12"/>
  <c r="AJ63" i="12"/>
  <c r="AI63" i="12"/>
  <c r="AK62" i="12"/>
  <c r="AJ62" i="12"/>
  <c r="AI62" i="12"/>
  <c r="AK61" i="12"/>
  <c r="AJ61" i="12"/>
  <c r="AI61" i="12"/>
  <c r="AK60" i="12"/>
  <c r="AJ60" i="12"/>
  <c r="AI60" i="12"/>
  <c r="AK59" i="12"/>
  <c r="AJ59" i="12"/>
  <c r="AI59" i="12"/>
  <c r="AK58" i="12"/>
  <c r="AJ58" i="12"/>
  <c r="AI58" i="12"/>
  <c r="AK57" i="12"/>
  <c r="AJ57" i="12"/>
  <c r="AI57" i="12"/>
  <c r="AK56" i="12"/>
  <c r="AJ56" i="12"/>
  <c r="AI56" i="12"/>
  <c r="AK55" i="12"/>
  <c r="AJ55" i="12"/>
  <c r="AI55" i="12"/>
  <c r="AK54" i="12"/>
  <c r="AJ54" i="12"/>
  <c r="AI54" i="12"/>
  <c r="AK53" i="12"/>
  <c r="AJ53" i="12"/>
  <c r="AI53" i="12"/>
  <c r="AK52" i="12"/>
  <c r="AJ52" i="12"/>
  <c r="AI52" i="12"/>
  <c r="AK51" i="12"/>
  <c r="AJ51" i="12"/>
  <c r="AI51" i="12"/>
  <c r="AK50" i="12"/>
  <c r="AJ50" i="12"/>
  <c r="AI50" i="12"/>
  <c r="AK49" i="12"/>
  <c r="AJ49" i="12"/>
  <c r="AI49" i="12"/>
  <c r="AK48" i="12"/>
  <c r="AJ48" i="12"/>
  <c r="AI48" i="12"/>
  <c r="AK47" i="12"/>
  <c r="AJ47" i="12"/>
  <c r="AI47" i="12"/>
  <c r="AK46" i="12"/>
  <c r="AJ46" i="12"/>
  <c r="AI46" i="12"/>
  <c r="AK45" i="12"/>
  <c r="AJ45" i="12"/>
  <c r="AI45" i="12"/>
  <c r="AK44" i="12"/>
  <c r="AJ44" i="12"/>
  <c r="AI44" i="12"/>
  <c r="AK43" i="12"/>
  <c r="AJ43" i="12"/>
  <c r="AI43" i="12"/>
  <c r="AK42" i="12"/>
  <c r="AJ42" i="12"/>
  <c r="AI42" i="12"/>
  <c r="AK41" i="12"/>
  <c r="AJ41" i="12"/>
  <c r="AI41" i="12"/>
  <c r="AK40" i="12"/>
  <c r="AJ40" i="12"/>
  <c r="AI40" i="12"/>
  <c r="AK39" i="12"/>
  <c r="AJ39" i="12"/>
  <c r="AI39" i="12"/>
  <c r="AK38" i="12"/>
  <c r="AJ38" i="12"/>
  <c r="AI38" i="12"/>
  <c r="AK37" i="12"/>
  <c r="AJ37" i="12"/>
  <c r="AI37" i="12"/>
  <c r="AK36" i="12"/>
  <c r="AJ36" i="12"/>
  <c r="AI36" i="12"/>
  <c r="AK35" i="12"/>
  <c r="AJ35" i="12"/>
  <c r="AI35" i="12"/>
  <c r="AK34" i="12"/>
  <c r="AJ34" i="12"/>
  <c r="AI34" i="12"/>
  <c r="AK33" i="12"/>
  <c r="AJ33" i="12"/>
  <c r="AI33" i="12"/>
  <c r="AK32" i="12"/>
  <c r="AJ32" i="12"/>
  <c r="AI32" i="12"/>
  <c r="AK31" i="12"/>
  <c r="AJ31" i="12"/>
  <c r="AI31" i="12"/>
  <c r="AK30" i="12"/>
  <c r="AJ30" i="12"/>
  <c r="AI30" i="12"/>
  <c r="AK29" i="12"/>
  <c r="AJ29" i="12"/>
  <c r="AI29" i="12"/>
  <c r="AK28" i="12"/>
  <c r="AJ28" i="12"/>
  <c r="AI28" i="12"/>
  <c r="AK27" i="12"/>
  <c r="AJ27" i="12"/>
  <c r="AI27" i="12"/>
  <c r="AK26" i="12"/>
  <c r="AJ26" i="12"/>
  <c r="AI26" i="12"/>
  <c r="AK25" i="12"/>
  <c r="AJ25" i="12"/>
  <c r="AI25" i="12"/>
  <c r="AK24" i="12"/>
  <c r="AJ24" i="12"/>
  <c r="AI24" i="12"/>
  <c r="AK23" i="12"/>
  <c r="AJ23" i="12"/>
  <c r="AI23" i="12"/>
  <c r="AK22" i="12"/>
  <c r="AJ22" i="12"/>
  <c r="AI22" i="12"/>
  <c r="AK21" i="12"/>
  <c r="AJ21" i="12"/>
  <c r="AI21" i="12"/>
  <c r="AK20" i="12"/>
  <c r="AJ20" i="12"/>
  <c r="AI20" i="12"/>
  <c r="AK19" i="12"/>
  <c r="AJ19" i="12"/>
  <c r="AI19" i="12"/>
  <c r="AK18" i="12"/>
  <c r="AJ18" i="12"/>
  <c r="AI18" i="12"/>
  <c r="AK17" i="12"/>
  <c r="AJ17" i="12"/>
  <c r="AI17" i="12"/>
  <c r="AK16" i="12"/>
  <c r="AJ16" i="12"/>
  <c r="AI16" i="12"/>
  <c r="AK15" i="12"/>
  <c r="AJ15" i="12"/>
  <c r="AI15" i="12"/>
  <c r="AK14" i="12"/>
  <c r="AJ14" i="12"/>
  <c r="AI14" i="12"/>
  <c r="AK13" i="12"/>
  <c r="AJ13" i="12"/>
  <c r="AI13" i="12"/>
  <c r="AK12" i="12"/>
  <c r="AJ12" i="12"/>
  <c r="AI12" i="12"/>
  <c r="AK11" i="12"/>
  <c r="AJ11" i="12"/>
  <c r="AI11" i="12"/>
  <c r="AK10" i="12"/>
  <c r="AJ10" i="12"/>
  <c r="AI10" i="12"/>
  <c r="AK9" i="12"/>
  <c r="AJ9" i="12"/>
  <c r="AI9" i="12"/>
  <c r="AK8" i="12"/>
  <c r="AJ8" i="12"/>
  <c r="AI8" i="12"/>
  <c r="AK7" i="12"/>
  <c r="AJ7" i="12"/>
  <c r="AI7" i="12"/>
  <c r="AK6" i="12"/>
  <c r="AJ6" i="12"/>
  <c r="AI6" i="12"/>
  <c r="AK5" i="12"/>
  <c r="AJ5" i="12"/>
  <c r="AI5" i="12"/>
  <c r="AK4" i="12"/>
  <c r="AJ4" i="12"/>
  <c r="AI4" i="12"/>
  <c r="AK3" i="12"/>
  <c r="AJ3" i="12"/>
  <c r="AI3" i="12"/>
  <c r="AE230" i="12"/>
  <c r="AD230" i="12"/>
  <c r="AC230" i="12"/>
  <c r="AE229" i="12"/>
  <c r="AD229" i="12"/>
  <c r="AC229" i="12"/>
  <c r="AE228" i="12"/>
  <c r="AD228" i="12"/>
  <c r="AC228" i="12"/>
  <c r="AE227" i="12"/>
  <c r="AD227" i="12"/>
  <c r="AC227" i="12"/>
  <c r="AE226" i="12"/>
  <c r="AD226" i="12"/>
  <c r="AC226" i="12"/>
  <c r="AE225" i="12"/>
  <c r="AD225" i="12"/>
  <c r="AC225" i="12"/>
  <c r="AE224" i="12"/>
  <c r="AD224" i="12"/>
  <c r="AC224" i="12"/>
  <c r="AE223" i="12"/>
  <c r="AD223" i="12"/>
  <c r="AC223" i="12"/>
  <c r="AE222" i="12"/>
  <c r="AD222" i="12"/>
  <c r="AC222" i="12"/>
  <c r="AE221" i="12"/>
  <c r="AD221" i="12"/>
  <c r="AC221" i="12"/>
  <c r="AE220" i="12"/>
  <c r="AD220" i="12"/>
  <c r="AC220" i="12"/>
  <c r="AE219" i="12"/>
  <c r="AD219" i="12"/>
  <c r="AC219" i="12"/>
  <c r="AE218" i="12"/>
  <c r="AD218" i="12"/>
  <c r="AC218" i="12"/>
  <c r="AE217" i="12"/>
  <c r="AD217" i="12"/>
  <c r="AC217" i="12"/>
  <c r="AE216" i="12"/>
  <c r="AD216" i="12"/>
  <c r="AC216" i="12"/>
  <c r="AE215" i="12"/>
  <c r="AD215" i="12"/>
  <c r="AC215" i="12"/>
  <c r="AE214" i="12"/>
  <c r="AD214" i="12"/>
  <c r="AC214" i="12"/>
  <c r="AE213" i="12"/>
  <c r="AD213" i="12"/>
  <c r="AC213" i="12"/>
  <c r="AE212" i="12"/>
  <c r="AD212" i="12"/>
  <c r="AC212" i="12"/>
  <c r="AE211" i="12"/>
  <c r="AD211" i="12"/>
  <c r="AC211" i="12"/>
  <c r="AE210" i="12"/>
  <c r="AD210" i="12"/>
  <c r="AC210" i="12"/>
  <c r="AE209" i="12"/>
  <c r="AD209" i="12"/>
  <c r="AC209" i="12"/>
  <c r="AE208" i="12"/>
  <c r="AD208" i="12"/>
  <c r="AC208" i="12"/>
  <c r="AE207" i="12"/>
  <c r="AD207" i="12"/>
  <c r="AC207" i="12"/>
  <c r="AE206" i="12"/>
  <c r="AD206" i="12"/>
  <c r="AC206" i="12"/>
  <c r="AE205" i="12"/>
  <c r="AD205" i="12"/>
  <c r="AC205" i="12"/>
  <c r="AE204" i="12"/>
  <c r="AD204" i="12"/>
  <c r="AC204" i="12"/>
  <c r="AE203" i="12"/>
  <c r="AD203" i="12"/>
  <c r="AC203" i="12"/>
  <c r="AE202" i="12"/>
  <c r="AD202" i="12"/>
  <c r="AC202" i="12"/>
  <c r="AE201" i="12"/>
  <c r="AD201" i="12"/>
  <c r="AC201" i="12"/>
  <c r="AE200" i="12"/>
  <c r="AD200" i="12"/>
  <c r="AC200" i="12"/>
  <c r="AE199" i="12"/>
  <c r="AD199" i="12"/>
  <c r="AC199" i="12"/>
  <c r="AE198" i="12"/>
  <c r="AD198" i="12"/>
  <c r="AC198" i="12"/>
  <c r="AE197" i="12"/>
  <c r="AD197" i="12"/>
  <c r="AC197" i="12"/>
  <c r="AE196" i="12"/>
  <c r="AD196" i="12"/>
  <c r="AC196" i="12"/>
  <c r="AE195" i="12"/>
  <c r="AD195" i="12"/>
  <c r="AC195" i="12"/>
  <c r="AE194" i="12"/>
  <c r="AD194" i="12"/>
  <c r="AC194" i="12"/>
  <c r="AE193" i="12"/>
  <c r="AD193" i="12"/>
  <c r="AC193" i="12"/>
  <c r="AE192" i="12"/>
  <c r="AD192" i="12"/>
  <c r="AC192" i="12"/>
  <c r="AE191" i="12"/>
  <c r="AD191" i="12"/>
  <c r="AC191" i="12"/>
  <c r="AE190" i="12"/>
  <c r="AD190" i="12"/>
  <c r="AC190" i="12"/>
  <c r="AE189" i="12"/>
  <c r="AD189" i="12"/>
  <c r="AC189" i="12"/>
  <c r="AE188" i="12"/>
  <c r="AD188" i="12"/>
  <c r="AC188" i="12"/>
  <c r="AE187" i="12"/>
  <c r="AD187" i="12"/>
  <c r="AC187" i="12"/>
  <c r="AE186" i="12"/>
  <c r="AD186" i="12"/>
  <c r="AC186" i="12"/>
  <c r="AE185" i="12"/>
  <c r="AD185" i="12"/>
  <c r="AC185" i="12"/>
  <c r="AE184" i="12"/>
  <c r="AD184" i="12"/>
  <c r="AC184" i="12"/>
  <c r="AE183" i="12"/>
  <c r="AD183" i="12"/>
  <c r="AC183" i="12"/>
  <c r="AE182" i="12"/>
  <c r="AD182" i="12"/>
  <c r="AC182" i="12"/>
  <c r="AE181" i="12"/>
  <c r="AD181" i="12"/>
  <c r="AC181" i="12"/>
  <c r="AE180" i="12"/>
  <c r="AD180" i="12"/>
  <c r="AC180" i="12"/>
  <c r="AE179" i="12"/>
  <c r="AD179" i="12"/>
  <c r="AC179" i="12"/>
  <c r="AE178" i="12"/>
  <c r="AD178" i="12"/>
  <c r="AC178" i="12"/>
  <c r="AE177" i="12"/>
  <c r="AD177" i="12"/>
  <c r="AC177" i="12"/>
  <c r="AE176" i="12"/>
  <c r="AD176" i="12"/>
  <c r="AC176" i="12"/>
  <c r="AE175" i="12"/>
  <c r="AD175" i="12"/>
  <c r="AC175" i="12"/>
  <c r="AE174" i="12"/>
  <c r="AD174" i="12"/>
  <c r="AC174" i="12"/>
  <c r="AE173" i="12"/>
  <c r="AD173" i="12"/>
  <c r="AC173" i="12"/>
  <c r="AE172" i="12"/>
  <c r="AD172" i="12"/>
  <c r="AC172" i="12"/>
  <c r="AE171" i="12"/>
  <c r="AD171" i="12"/>
  <c r="AC171" i="12"/>
  <c r="AE170" i="12"/>
  <c r="AD170" i="12"/>
  <c r="AC170" i="12"/>
  <c r="AE169" i="12"/>
  <c r="AD169" i="12"/>
  <c r="AC169" i="12"/>
  <c r="AE168" i="12"/>
  <c r="AD168" i="12"/>
  <c r="AC168" i="12"/>
  <c r="AE167" i="12"/>
  <c r="AD167" i="12"/>
  <c r="AC167" i="12"/>
  <c r="AE166" i="12"/>
  <c r="AD166" i="12"/>
  <c r="AC166" i="12"/>
  <c r="AE165" i="12"/>
  <c r="AD165" i="12"/>
  <c r="AC165" i="12"/>
  <c r="AE164" i="12"/>
  <c r="AD164" i="12"/>
  <c r="AC164" i="12"/>
  <c r="AE163" i="12"/>
  <c r="AD163" i="12"/>
  <c r="AC163" i="12"/>
  <c r="AE162" i="12"/>
  <c r="AD162" i="12"/>
  <c r="AC162" i="12"/>
  <c r="AE161" i="12"/>
  <c r="AD161" i="12"/>
  <c r="AC161" i="12"/>
  <c r="AE160" i="12"/>
  <c r="AD160" i="12"/>
  <c r="AC160" i="12"/>
  <c r="AE159" i="12"/>
  <c r="AD159" i="12"/>
  <c r="AC159" i="12"/>
  <c r="AE158" i="12"/>
  <c r="AD158" i="12"/>
  <c r="AC158" i="12"/>
  <c r="AE157" i="12"/>
  <c r="AD157" i="12"/>
  <c r="AC157" i="12"/>
  <c r="AE156" i="12"/>
  <c r="AD156" i="12"/>
  <c r="AC156" i="12"/>
  <c r="AE155" i="12"/>
  <c r="AD155" i="12"/>
  <c r="AC155" i="12"/>
  <c r="AE154" i="12"/>
  <c r="AD154" i="12"/>
  <c r="AC154" i="12"/>
  <c r="AE153" i="12"/>
  <c r="AD153" i="12"/>
  <c r="AC153" i="12"/>
  <c r="AE152" i="12"/>
  <c r="AD152" i="12"/>
  <c r="AC152" i="12"/>
  <c r="AE151" i="12"/>
  <c r="AD151" i="12"/>
  <c r="AC151" i="12"/>
  <c r="AE150" i="12"/>
  <c r="AD150" i="12"/>
  <c r="AC150" i="12"/>
  <c r="AE149" i="12"/>
  <c r="AD149" i="12"/>
  <c r="AC149" i="12"/>
  <c r="AE148" i="12"/>
  <c r="AD148" i="12"/>
  <c r="AC148" i="12"/>
  <c r="AE147" i="12"/>
  <c r="AD147" i="12"/>
  <c r="AC147" i="12"/>
  <c r="AE146" i="12"/>
  <c r="AD146" i="12"/>
  <c r="AC146" i="12"/>
  <c r="AE145" i="12"/>
  <c r="AD145" i="12"/>
  <c r="AC145" i="12"/>
  <c r="AE144" i="12"/>
  <c r="AD144" i="12"/>
  <c r="AC144" i="12"/>
  <c r="AE143" i="12"/>
  <c r="AD143" i="12"/>
  <c r="AC143" i="12"/>
  <c r="AE142" i="12"/>
  <c r="AD142" i="12"/>
  <c r="AC142" i="12"/>
  <c r="AE141" i="12"/>
  <c r="AD141" i="12"/>
  <c r="AC141" i="12"/>
  <c r="AE140" i="12"/>
  <c r="AD140" i="12"/>
  <c r="AC140" i="12"/>
  <c r="AE139" i="12"/>
  <c r="AD139" i="12"/>
  <c r="AC139" i="12"/>
  <c r="AE138" i="12"/>
  <c r="AD138" i="12"/>
  <c r="AC138" i="12"/>
  <c r="AE137" i="12"/>
  <c r="AD137" i="12"/>
  <c r="AC137" i="12"/>
  <c r="AE136" i="12"/>
  <c r="AD136" i="12"/>
  <c r="AC136" i="12"/>
  <c r="AE135" i="12"/>
  <c r="AD135" i="12"/>
  <c r="AC135" i="12"/>
  <c r="AE134" i="12"/>
  <c r="AD134" i="12"/>
  <c r="AC134" i="12"/>
  <c r="AE133" i="12"/>
  <c r="AD133" i="12"/>
  <c r="AC133" i="12"/>
  <c r="AE132" i="12"/>
  <c r="AD132" i="12"/>
  <c r="AC132" i="12"/>
  <c r="AE131" i="12"/>
  <c r="AD131" i="12"/>
  <c r="AC131" i="12"/>
  <c r="AE130" i="12"/>
  <c r="AD130" i="12"/>
  <c r="AC130" i="12"/>
  <c r="AE129" i="12"/>
  <c r="AD129" i="12"/>
  <c r="AC129" i="12"/>
  <c r="AE128" i="12"/>
  <c r="AD128" i="12"/>
  <c r="AC128" i="12"/>
  <c r="AE127" i="12"/>
  <c r="AD127" i="12"/>
  <c r="AC127" i="12"/>
  <c r="AE126" i="12"/>
  <c r="AD126" i="12"/>
  <c r="AC126" i="12"/>
  <c r="AE125" i="12"/>
  <c r="AD125" i="12"/>
  <c r="AC125" i="12"/>
  <c r="AE124" i="12"/>
  <c r="AD124" i="12"/>
  <c r="AC124" i="12"/>
  <c r="AE123" i="12"/>
  <c r="AD123" i="12"/>
  <c r="AC123" i="12"/>
  <c r="AE122" i="12"/>
  <c r="AD122" i="12"/>
  <c r="AC122" i="12"/>
  <c r="AE121" i="12"/>
  <c r="AD121" i="12"/>
  <c r="AC121" i="12"/>
  <c r="AE120" i="12"/>
  <c r="AD120" i="12"/>
  <c r="AC120" i="12"/>
  <c r="AE119" i="12"/>
  <c r="AD119" i="12"/>
  <c r="AC119" i="12"/>
  <c r="AE118" i="12"/>
  <c r="AD118" i="12"/>
  <c r="AC118" i="12"/>
  <c r="AE117" i="12"/>
  <c r="AD117" i="12"/>
  <c r="AC117" i="12"/>
  <c r="AE116" i="12"/>
  <c r="AD116" i="12"/>
  <c r="AC116" i="12"/>
  <c r="AE115" i="12"/>
  <c r="AD115" i="12"/>
  <c r="AC115" i="12"/>
  <c r="AE114" i="12"/>
  <c r="AD114" i="12"/>
  <c r="AC114" i="12"/>
  <c r="AE113" i="12"/>
  <c r="AD113" i="12"/>
  <c r="AC113" i="12"/>
  <c r="AE112" i="12"/>
  <c r="AD112" i="12"/>
  <c r="AC112" i="12"/>
  <c r="AE111" i="12"/>
  <c r="AD111" i="12"/>
  <c r="AC111" i="12"/>
  <c r="AE110" i="12"/>
  <c r="AD110" i="12"/>
  <c r="AC110" i="12"/>
  <c r="AE109" i="12"/>
  <c r="AD109" i="12"/>
  <c r="AC109" i="12"/>
  <c r="AE108" i="12"/>
  <c r="AD108" i="12"/>
  <c r="AC108" i="12"/>
  <c r="AE107" i="12"/>
  <c r="AD107" i="12"/>
  <c r="AC107" i="12"/>
  <c r="AE106" i="12"/>
  <c r="AD106" i="12"/>
  <c r="AC106" i="12"/>
  <c r="AE105" i="12"/>
  <c r="AD105" i="12"/>
  <c r="AC105" i="12"/>
  <c r="AE104" i="12"/>
  <c r="AD104" i="12"/>
  <c r="AC104" i="12"/>
  <c r="AE103" i="12"/>
  <c r="AD103" i="12"/>
  <c r="AC103" i="12"/>
  <c r="AE102" i="12"/>
  <c r="AD102" i="12"/>
  <c r="AC102" i="12"/>
  <c r="AE101" i="12"/>
  <c r="AD101" i="12"/>
  <c r="AC101" i="12"/>
  <c r="AE100" i="12"/>
  <c r="AD100" i="12"/>
  <c r="AC100" i="12"/>
  <c r="AE99" i="12"/>
  <c r="AD99" i="12"/>
  <c r="AC99" i="12"/>
  <c r="AE98" i="12"/>
  <c r="AD98" i="12"/>
  <c r="AC98" i="12"/>
  <c r="AE97" i="12"/>
  <c r="AD97" i="12"/>
  <c r="AC97" i="12"/>
  <c r="AE96" i="12"/>
  <c r="AD96" i="12"/>
  <c r="AC96" i="12"/>
  <c r="AE95" i="12"/>
  <c r="AD95" i="12"/>
  <c r="AC95" i="12"/>
  <c r="AE94" i="12"/>
  <c r="AD94" i="12"/>
  <c r="AC94" i="12"/>
  <c r="AE93" i="12"/>
  <c r="AD93" i="12"/>
  <c r="AC93" i="12"/>
  <c r="AE92" i="12"/>
  <c r="AD92" i="12"/>
  <c r="AC92" i="12"/>
  <c r="AE91" i="12"/>
  <c r="AD91" i="12"/>
  <c r="AC91" i="12"/>
  <c r="AE90" i="12"/>
  <c r="AD90" i="12"/>
  <c r="AC90" i="12"/>
  <c r="AE89" i="12"/>
  <c r="AD89" i="12"/>
  <c r="AC89" i="12"/>
  <c r="AE88" i="12"/>
  <c r="AD88" i="12"/>
  <c r="AC88" i="12"/>
  <c r="AE87" i="12"/>
  <c r="AD87" i="12"/>
  <c r="AC87" i="12"/>
  <c r="AE86" i="12"/>
  <c r="AD86" i="12"/>
  <c r="AC86" i="12"/>
  <c r="AE85" i="12"/>
  <c r="AD85" i="12"/>
  <c r="AC85" i="12"/>
  <c r="AE84" i="12"/>
  <c r="AD84" i="12"/>
  <c r="AC84" i="12"/>
  <c r="AE83" i="12"/>
  <c r="AD83" i="12"/>
  <c r="AC83" i="12"/>
  <c r="AE82" i="12"/>
  <c r="AD82" i="12"/>
  <c r="AC82" i="12"/>
  <c r="AE81" i="12"/>
  <c r="AD81" i="12"/>
  <c r="AC81" i="12"/>
  <c r="AE80" i="12"/>
  <c r="AD80" i="12"/>
  <c r="AC80" i="12"/>
  <c r="AE79" i="12"/>
  <c r="AD79" i="12"/>
  <c r="AC79" i="12"/>
  <c r="AE78" i="12"/>
  <c r="AD78" i="12"/>
  <c r="AC78" i="12"/>
  <c r="AE77" i="12"/>
  <c r="AD77" i="12"/>
  <c r="AC77" i="12"/>
  <c r="AE76" i="12"/>
  <c r="AD76" i="12"/>
  <c r="AC76" i="12"/>
  <c r="AE75" i="12"/>
  <c r="AD75" i="12"/>
  <c r="AC75" i="12"/>
  <c r="AE74" i="12"/>
  <c r="AD74" i="12"/>
  <c r="AC74" i="12"/>
  <c r="AE73" i="12"/>
  <c r="AD73" i="12"/>
  <c r="AC73" i="12"/>
  <c r="AE72" i="12"/>
  <c r="AD72" i="12"/>
  <c r="AC72" i="12"/>
  <c r="AE71" i="12"/>
  <c r="AD71" i="12"/>
  <c r="AC71" i="12"/>
  <c r="AE70" i="12"/>
  <c r="AD70" i="12"/>
  <c r="AC70" i="12"/>
  <c r="AE69" i="12"/>
  <c r="AD69" i="12"/>
  <c r="AC69" i="12"/>
  <c r="AE68" i="12"/>
  <c r="AD68" i="12"/>
  <c r="AC68" i="12"/>
  <c r="AE67" i="12"/>
  <c r="AD67" i="12"/>
  <c r="AC67" i="12"/>
  <c r="AE66" i="12"/>
  <c r="AD66" i="12"/>
  <c r="AC66" i="12"/>
  <c r="AE65" i="12"/>
  <c r="AD65" i="12"/>
  <c r="AC65" i="12"/>
  <c r="AE64" i="12"/>
  <c r="AD64" i="12"/>
  <c r="AC64" i="12"/>
  <c r="AE63" i="12"/>
  <c r="AD63" i="12"/>
  <c r="AC63" i="12"/>
  <c r="AE62" i="12"/>
  <c r="AD62" i="12"/>
  <c r="AC62" i="12"/>
  <c r="AE61" i="12"/>
  <c r="AD61" i="12"/>
  <c r="AC61" i="12"/>
  <c r="AE60" i="12"/>
  <c r="AD60" i="12"/>
  <c r="AC60" i="12"/>
  <c r="AE59" i="12"/>
  <c r="AD59" i="12"/>
  <c r="AC59" i="12"/>
  <c r="AE58" i="12"/>
  <c r="AD58" i="12"/>
  <c r="AC58" i="12"/>
  <c r="AE57" i="12"/>
  <c r="AD57" i="12"/>
  <c r="AC57" i="12"/>
  <c r="AE56" i="12"/>
  <c r="AD56" i="12"/>
  <c r="AC56" i="12"/>
  <c r="AE55" i="12"/>
  <c r="AD55" i="12"/>
  <c r="AC55" i="12"/>
  <c r="AE54" i="12"/>
  <c r="AD54" i="12"/>
  <c r="AC54" i="12"/>
  <c r="AE53" i="12"/>
  <c r="AD53" i="12"/>
  <c r="AC53" i="12"/>
  <c r="AE52" i="12"/>
  <c r="AD52" i="12"/>
  <c r="AC52" i="12"/>
  <c r="AE51" i="12"/>
  <c r="AD51" i="12"/>
  <c r="AC51" i="12"/>
  <c r="AE50" i="12"/>
  <c r="AD50" i="12"/>
  <c r="AC50" i="12"/>
  <c r="AE49" i="12"/>
  <c r="AD49" i="12"/>
  <c r="AC49" i="12"/>
  <c r="AE48" i="12"/>
  <c r="AD48" i="12"/>
  <c r="AC48" i="12"/>
  <c r="AE47" i="12"/>
  <c r="AD47" i="12"/>
  <c r="AC47" i="12"/>
  <c r="AE46" i="12"/>
  <c r="AD46" i="12"/>
  <c r="AC46" i="12"/>
  <c r="AE45" i="12"/>
  <c r="AD45" i="12"/>
  <c r="AC45" i="12"/>
  <c r="AE44" i="12"/>
  <c r="AD44" i="12"/>
  <c r="AC44" i="12"/>
  <c r="AE43" i="12"/>
  <c r="AD43" i="12"/>
  <c r="AC43" i="12"/>
  <c r="AE42" i="12"/>
  <c r="AD42" i="12"/>
  <c r="AC42" i="12"/>
  <c r="AE41" i="12"/>
  <c r="AD41" i="12"/>
  <c r="AC41" i="12"/>
  <c r="AE40" i="12"/>
  <c r="AD40" i="12"/>
  <c r="AC40" i="12"/>
  <c r="AE39" i="12"/>
  <c r="AD39" i="12"/>
  <c r="AC39" i="12"/>
  <c r="AE38" i="12"/>
  <c r="AD38" i="12"/>
  <c r="AC38" i="12"/>
  <c r="AE37" i="12"/>
  <c r="AD37" i="12"/>
  <c r="AC37" i="12"/>
  <c r="AE36" i="12"/>
  <c r="AD36" i="12"/>
  <c r="AC36" i="12"/>
  <c r="AE35" i="12"/>
  <c r="AD35" i="12"/>
  <c r="AC35" i="12"/>
  <c r="AE34" i="12"/>
  <c r="AD34" i="12"/>
  <c r="AC34" i="12"/>
  <c r="AE33" i="12"/>
  <c r="AD33" i="12"/>
  <c r="AC33" i="12"/>
  <c r="AE32" i="12"/>
  <c r="AD32" i="12"/>
  <c r="AC32" i="12"/>
  <c r="AE31" i="12"/>
  <c r="AD31" i="12"/>
  <c r="AC31" i="12"/>
  <c r="AE30" i="12"/>
  <c r="AD30" i="12"/>
  <c r="AC30" i="12"/>
  <c r="AE29" i="12"/>
  <c r="AD29" i="12"/>
  <c r="AC29" i="12"/>
  <c r="AE28" i="12"/>
  <c r="AD28" i="12"/>
  <c r="AC28" i="12"/>
  <c r="AE27" i="12"/>
  <c r="AD27" i="12"/>
  <c r="AC27" i="12"/>
  <c r="AE26" i="12"/>
  <c r="AD26" i="12"/>
  <c r="AC26" i="12"/>
  <c r="AE25" i="12"/>
  <c r="AD25" i="12"/>
  <c r="AC25" i="12"/>
  <c r="AE24" i="12"/>
  <c r="AD24" i="12"/>
  <c r="AC24" i="12"/>
  <c r="AE23" i="12"/>
  <c r="AD23" i="12"/>
  <c r="AC23" i="12"/>
  <c r="AE22" i="12"/>
  <c r="AD22" i="12"/>
  <c r="AC22" i="12"/>
  <c r="AE21" i="12"/>
  <c r="AD21" i="12"/>
  <c r="AC21" i="12"/>
  <c r="AE20" i="12"/>
  <c r="AD20" i="12"/>
  <c r="AC20" i="12"/>
  <c r="AE19" i="12"/>
  <c r="AD19" i="12"/>
  <c r="AC19" i="12"/>
  <c r="AE18" i="12"/>
  <c r="AD18" i="12"/>
  <c r="AC18" i="12"/>
  <c r="AE17" i="12"/>
  <c r="AD17" i="12"/>
  <c r="AC17" i="12"/>
  <c r="AE16" i="12"/>
  <c r="AD16" i="12"/>
  <c r="AC16" i="12"/>
  <c r="AE15" i="12"/>
  <c r="AD15" i="12"/>
  <c r="AC15" i="12"/>
  <c r="AE14" i="12"/>
  <c r="AD14" i="12"/>
  <c r="AC14" i="12"/>
  <c r="AE13" i="12"/>
  <c r="AD13" i="12"/>
  <c r="AC13" i="12"/>
  <c r="AE12" i="12"/>
  <c r="AD12" i="12"/>
  <c r="AC12" i="12"/>
  <c r="AE11" i="12"/>
  <c r="AD11" i="12"/>
  <c r="AC11" i="12"/>
  <c r="AE10" i="12"/>
  <c r="AD10" i="12"/>
  <c r="AC10" i="12"/>
  <c r="AE9" i="12"/>
  <c r="AD9" i="12"/>
  <c r="AC9" i="12"/>
  <c r="AE8" i="12"/>
  <c r="AD8" i="12"/>
  <c r="AC8" i="12"/>
  <c r="AE7" i="12"/>
  <c r="AD7" i="12"/>
  <c r="AC7" i="12"/>
  <c r="AE6" i="12"/>
  <c r="AD6" i="12"/>
  <c r="AC6" i="12"/>
  <c r="AE5" i="12"/>
  <c r="AD5" i="12"/>
  <c r="AC5" i="12"/>
  <c r="AE4" i="12"/>
  <c r="AD4" i="12"/>
  <c r="AC4" i="12"/>
  <c r="AE3" i="12"/>
  <c r="AD3" i="12"/>
  <c r="AC3" i="12"/>
  <c r="X4" i="12"/>
  <c r="Y4" i="12"/>
  <c r="Z4" i="12"/>
  <c r="X5" i="12"/>
  <c r="Y5" i="12"/>
  <c r="Z5" i="12"/>
  <c r="X6" i="12"/>
  <c r="Y6" i="12"/>
  <c r="Z6" i="12"/>
  <c r="X7" i="12"/>
  <c r="Y7" i="12"/>
  <c r="Z7" i="12"/>
  <c r="X8" i="12"/>
  <c r="Y8" i="12"/>
  <c r="Z8" i="12"/>
  <c r="X9" i="12"/>
  <c r="Y9" i="12"/>
  <c r="Z9" i="12"/>
  <c r="X10" i="12"/>
  <c r="Y10" i="12"/>
  <c r="Z10" i="12"/>
  <c r="X11" i="12"/>
  <c r="Y11" i="12"/>
  <c r="Z11" i="12"/>
  <c r="X12" i="12"/>
  <c r="Y12" i="12"/>
  <c r="Z12" i="12"/>
  <c r="X13" i="12"/>
  <c r="Y13" i="12"/>
  <c r="Z13" i="12"/>
  <c r="X14" i="12"/>
  <c r="Y14" i="12"/>
  <c r="Z14" i="12"/>
  <c r="X15" i="12"/>
  <c r="Y15" i="12"/>
  <c r="Z15" i="12"/>
  <c r="X16" i="12"/>
  <c r="Y16" i="12"/>
  <c r="Z16" i="12"/>
  <c r="X17" i="12"/>
  <c r="Y17" i="12"/>
  <c r="Z17" i="12"/>
  <c r="X18" i="12"/>
  <c r="Y18" i="12"/>
  <c r="Z18" i="12"/>
  <c r="X19" i="12"/>
  <c r="Y19" i="12"/>
  <c r="Z19" i="12"/>
  <c r="X20" i="12"/>
  <c r="Y20" i="12"/>
  <c r="Z20" i="12"/>
  <c r="X21" i="12"/>
  <c r="Y21" i="12"/>
  <c r="Z21" i="12"/>
  <c r="X22" i="12"/>
  <c r="Y22" i="12"/>
  <c r="Z22" i="12"/>
  <c r="X23" i="12"/>
  <c r="Y23" i="12"/>
  <c r="Z23" i="12"/>
  <c r="X24" i="12"/>
  <c r="Y24" i="12"/>
  <c r="Z24" i="12"/>
  <c r="X25" i="12"/>
  <c r="Y25" i="12"/>
  <c r="Z25" i="12"/>
  <c r="X26" i="12"/>
  <c r="Y26" i="12"/>
  <c r="Z26" i="12"/>
  <c r="X27" i="12"/>
  <c r="Y27" i="12"/>
  <c r="Z27" i="12"/>
  <c r="X28" i="12"/>
  <c r="Y28" i="12"/>
  <c r="Z28" i="12"/>
  <c r="X29" i="12"/>
  <c r="Y29" i="12"/>
  <c r="Z29" i="12"/>
  <c r="X30" i="12"/>
  <c r="Y30" i="12"/>
  <c r="Z30" i="12"/>
  <c r="X31" i="12"/>
  <c r="Y31" i="12"/>
  <c r="Z31" i="12"/>
  <c r="X32" i="12"/>
  <c r="Y32" i="12"/>
  <c r="Z32" i="12"/>
  <c r="X33" i="12"/>
  <c r="Y33" i="12"/>
  <c r="Z33" i="12"/>
  <c r="X34" i="12"/>
  <c r="Y34" i="12"/>
  <c r="Z34" i="12"/>
  <c r="X35" i="12"/>
  <c r="Y35" i="12"/>
  <c r="Z35" i="12"/>
  <c r="X36" i="12"/>
  <c r="Y36" i="12"/>
  <c r="Z36" i="12"/>
  <c r="X37" i="12"/>
  <c r="Y37" i="12"/>
  <c r="Z37" i="12"/>
  <c r="X38" i="12"/>
  <c r="Y38" i="12"/>
  <c r="Z38" i="12"/>
  <c r="X39" i="12"/>
  <c r="Y39" i="12"/>
  <c r="Z39" i="12"/>
  <c r="X40" i="12"/>
  <c r="Y40" i="12"/>
  <c r="Z40" i="12"/>
  <c r="X41" i="12"/>
  <c r="Y41" i="12"/>
  <c r="Z41" i="12"/>
  <c r="X42" i="12"/>
  <c r="Y42" i="12"/>
  <c r="Z42" i="12"/>
  <c r="X43" i="12"/>
  <c r="Y43" i="12"/>
  <c r="Z43" i="12"/>
  <c r="X44" i="12"/>
  <c r="Y44" i="12"/>
  <c r="Z44" i="12"/>
  <c r="X45" i="12"/>
  <c r="Y45" i="12"/>
  <c r="Z45" i="12"/>
  <c r="X46" i="12"/>
  <c r="Y46" i="12"/>
  <c r="Z46" i="12"/>
  <c r="X47" i="12"/>
  <c r="Y47" i="12"/>
  <c r="Z47" i="12"/>
  <c r="X48" i="12"/>
  <c r="Y48" i="12"/>
  <c r="Z48" i="12"/>
  <c r="X49" i="12"/>
  <c r="Y49" i="12"/>
  <c r="Z49" i="12"/>
  <c r="X50" i="12"/>
  <c r="Y50" i="12"/>
  <c r="Z50" i="12"/>
  <c r="X51" i="12"/>
  <c r="Y51" i="12"/>
  <c r="Z51" i="12"/>
  <c r="X52" i="12"/>
  <c r="Y52" i="12"/>
  <c r="Z52" i="12"/>
  <c r="X53" i="12"/>
  <c r="Y53" i="12"/>
  <c r="Z53" i="12"/>
  <c r="X54" i="12"/>
  <c r="Y54" i="12"/>
  <c r="Z54" i="12"/>
  <c r="X55" i="12"/>
  <c r="Y55" i="12"/>
  <c r="Z55" i="12"/>
  <c r="X56" i="12"/>
  <c r="Y56" i="12"/>
  <c r="Z56" i="12"/>
  <c r="X57" i="12"/>
  <c r="Y57" i="12"/>
  <c r="Z57" i="12"/>
  <c r="X58" i="12"/>
  <c r="Y58" i="12"/>
  <c r="Z58" i="12"/>
  <c r="X59" i="12"/>
  <c r="Y59" i="12"/>
  <c r="Z59" i="12"/>
  <c r="X60" i="12"/>
  <c r="Y60" i="12"/>
  <c r="Z60" i="12"/>
  <c r="X61" i="12"/>
  <c r="Y61" i="12"/>
  <c r="Z61" i="12"/>
  <c r="X62" i="12"/>
  <c r="Y62" i="12"/>
  <c r="Z62" i="12"/>
  <c r="X63" i="12"/>
  <c r="Y63" i="12"/>
  <c r="Z63" i="12"/>
  <c r="X64" i="12"/>
  <c r="Y64" i="12"/>
  <c r="Z64" i="12"/>
  <c r="X65" i="12"/>
  <c r="Y65" i="12"/>
  <c r="Z65" i="12"/>
  <c r="X66" i="12"/>
  <c r="Y66" i="12"/>
  <c r="Z66" i="12"/>
  <c r="X67" i="12"/>
  <c r="Y67" i="12"/>
  <c r="Z67" i="12"/>
  <c r="X68" i="12"/>
  <c r="Y68" i="12"/>
  <c r="Z68" i="12"/>
  <c r="X69" i="12"/>
  <c r="Y69" i="12"/>
  <c r="Z69" i="12"/>
  <c r="X70" i="12"/>
  <c r="Y70" i="12"/>
  <c r="Z70" i="12"/>
  <c r="X71" i="12"/>
  <c r="Y71" i="12"/>
  <c r="Z71" i="12"/>
  <c r="X72" i="12"/>
  <c r="Y72" i="12"/>
  <c r="Z72" i="12"/>
  <c r="X73" i="12"/>
  <c r="Y73" i="12"/>
  <c r="Z73" i="12"/>
  <c r="X74" i="12"/>
  <c r="Y74" i="12"/>
  <c r="Z74" i="12"/>
  <c r="X75" i="12"/>
  <c r="Y75" i="12"/>
  <c r="Z75" i="12"/>
  <c r="X76" i="12"/>
  <c r="Y76" i="12"/>
  <c r="Z76" i="12"/>
  <c r="X77" i="12"/>
  <c r="Y77" i="12"/>
  <c r="Z77" i="12"/>
  <c r="X78" i="12"/>
  <c r="Y78" i="12"/>
  <c r="Z78" i="12"/>
  <c r="X79" i="12"/>
  <c r="Y79" i="12"/>
  <c r="Z79" i="12"/>
  <c r="X80" i="12"/>
  <c r="Y80" i="12"/>
  <c r="Z80" i="12"/>
  <c r="X81" i="12"/>
  <c r="Y81" i="12"/>
  <c r="Z81" i="12"/>
  <c r="X82" i="12"/>
  <c r="Y82" i="12"/>
  <c r="Z82" i="12"/>
  <c r="X83" i="12"/>
  <c r="Y83" i="12"/>
  <c r="Z83" i="12"/>
  <c r="X84" i="12"/>
  <c r="Y84" i="12"/>
  <c r="Z84" i="12"/>
  <c r="X85" i="12"/>
  <c r="Y85" i="12"/>
  <c r="Z85" i="12"/>
  <c r="X86" i="12"/>
  <c r="Y86" i="12"/>
  <c r="Z86" i="12"/>
  <c r="X87" i="12"/>
  <c r="Y87" i="12"/>
  <c r="Z87" i="12"/>
  <c r="X88" i="12"/>
  <c r="Y88" i="12"/>
  <c r="Z88" i="12"/>
  <c r="X89" i="12"/>
  <c r="Y89" i="12"/>
  <c r="Z89" i="12"/>
  <c r="X90" i="12"/>
  <c r="Y90" i="12"/>
  <c r="Z90" i="12"/>
  <c r="X91" i="12"/>
  <c r="Y91" i="12"/>
  <c r="Z91" i="12"/>
  <c r="X92" i="12"/>
  <c r="Y92" i="12"/>
  <c r="Z92" i="12"/>
  <c r="X93" i="12"/>
  <c r="Y93" i="12"/>
  <c r="Z93" i="12"/>
  <c r="X94" i="12"/>
  <c r="Y94" i="12"/>
  <c r="Z94" i="12"/>
  <c r="X95" i="12"/>
  <c r="Y95" i="12"/>
  <c r="Z95" i="12"/>
  <c r="X96" i="12"/>
  <c r="Y96" i="12"/>
  <c r="Z96" i="12"/>
  <c r="X97" i="12"/>
  <c r="Y97" i="12"/>
  <c r="Z97" i="12"/>
  <c r="X98" i="12"/>
  <c r="Y98" i="12"/>
  <c r="Z98" i="12"/>
  <c r="X99" i="12"/>
  <c r="Y99" i="12"/>
  <c r="Z99" i="12"/>
  <c r="X100" i="12"/>
  <c r="Y100" i="12"/>
  <c r="Z100" i="12"/>
  <c r="X101" i="12"/>
  <c r="Y101" i="12"/>
  <c r="Z101" i="12"/>
  <c r="X102" i="12"/>
  <c r="Y102" i="12"/>
  <c r="Z102" i="12"/>
  <c r="X103" i="12"/>
  <c r="Y103" i="12"/>
  <c r="Z103" i="12"/>
  <c r="X104" i="12"/>
  <c r="Y104" i="12"/>
  <c r="Z104" i="12"/>
  <c r="X105" i="12"/>
  <c r="Y105" i="12"/>
  <c r="Z105" i="12"/>
  <c r="X106" i="12"/>
  <c r="Y106" i="12"/>
  <c r="Z106" i="12"/>
  <c r="X107" i="12"/>
  <c r="Y107" i="12"/>
  <c r="Z107" i="12"/>
  <c r="X108" i="12"/>
  <c r="Y108" i="12"/>
  <c r="Z108" i="12"/>
  <c r="X109" i="12"/>
  <c r="Y109" i="12"/>
  <c r="Z109" i="12"/>
  <c r="X110" i="12"/>
  <c r="Y110" i="12"/>
  <c r="Z110" i="12"/>
  <c r="X111" i="12"/>
  <c r="Y111" i="12"/>
  <c r="Z111" i="12"/>
  <c r="X112" i="12"/>
  <c r="Y112" i="12"/>
  <c r="Z112" i="12"/>
  <c r="X113" i="12"/>
  <c r="Y113" i="12"/>
  <c r="Z113" i="12"/>
  <c r="X114" i="12"/>
  <c r="Y114" i="12"/>
  <c r="Z114" i="12"/>
  <c r="X115" i="12"/>
  <c r="Y115" i="12"/>
  <c r="Z115" i="12"/>
  <c r="X116" i="12"/>
  <c r="Y116" i="12"/>
  <c r="Z116" i="12"/>
  <c r="X117" i="12"/>
  <c r="Y117" i="12"/>
  <c r="Z117" i="12"/>
  <c r="X118" i="12"/>
  <c r="Y118" i="12"/>
  <c r="Z118" i="12"/>
  <c r="X119" i="12"/>
  <c r="Y119" i="12"/>
  <c r="Z119" i="12"/>
  <c r="X120" i="12"/>
  <c r="Y120" i="12"/>
  <c r="Z120" i="12"/>
  <c r="X121" i="12"/>
  <c r="Y121" i="12"/>
  <c r="Z121" i="12"/>
  <c r="X122" i="12"/>
  <c r="Y122" i="12"/>
  <c r="Z122" i="12"/>
  <c r="X123" i="12"/>
  <c r="Y123" i="12"/>
  <c r="Z123" i="12"/>
  <c r="X124" i="12"/>
  <c r="Y124" i="12"/>
  <c r="Z124" i="12"/>
  <c r="X125" i="12"/>
  <c r="Y125" i="12"/>
  <c r="Z125" i="12"/>
  <c r="X126" i="12"/>
  <c r="Y126" i="12"/>
  <c r="Z126" i="12"/>
  <c r="X127" i="12"/>
  <c r="Y127" i="12"/>
  <c r="Z127" i="12"/>
  <c r="X128" i="12"/>
  <c r="Y128" i="12"/>
  <c r="Z128" i="12"/>
  <c r="X129" i="12"/>
  <c r="Y129" i="12"/>
  <c r="Z129" i="12"/>
  <c r="X130" i="12"/>
  <c r="Y130" i="12"/>
  <c r="Z130" i="12"/>
  <c r="X131" i="12"/>
  <c r="Y131" i="12"/>
  <c r="Z131" i="12"/>
  <c r="X132" i="12"/>
  <c r="Y132" i="12"/>
  <c r="Z132" i="12"/>
  <c r="X133" i="12"/>
  <c r="Y133" i="12"/>
  <c r="Z133" i="12"/>
  <c r="X134" i="12"/>
  <c r="Y134" i="12"/>
  <c r="Z134" i="12"/>
  <c r="X135" i="12"/>
  <c r="Y135" i="12"/>
  <c r="Z135" i="12"/>
  <c r="X136" i="12"/>
  <c r="Y136" i="12"/>
  <c r="Z136" i="12"/>
  <c r="X137" i="12"/>
  <c r="Y137" i="12"/>
  <c r="Z137" i="12"/>
  <c r="X138" i="12"/>
  <c r="Y138" i="12"/>
  <c r="Z138" i="12"/>
  <c r="X139" i="12"/>
  <c r="Y139" i="12"/>
  <c r="Z139" i="12"/>
  <c r="X140" i="12"/>
  <c r="Y140" i="12"/>
  <c r="Z140" i="12"/>
  <c r="X141" i="12"/>
  <c r="Y141" i="12"/>
  <c r="Z141" i="12"/>
  <c r="X142" i="12"/>
  <c r="Y142" i="12"/>
  <c r="Z142" i="12"/>
  <c r="X143" i="12"/>
  <c r="Y143" i="12"/>
  <c r="Z143" i="12"/>
  <c r="X144" i="12"/>
  <c r="Y144" i="12"/>
  <c r="Z144" i="12"/>
  <c r="X145" i="12"/>
  <c r="Y145" i="12"/>
  <c r="Z145" i="12"/>
  <c r="X146" i="12"/>
  <c r="Y146" i="12"/>
  <c r="Z146" i="12"/>
  <c r="X147" i="12"/>
  <c r="Y147" i="12"/>
  <c r="Z147" i="12"/>
  <c r="X148" i="12"/>
  <c r="Y148" i="12"/>
  <c r="Z148" i="12"/>
  <c r="X149" i="12"/>
  <c r="Y149" i="12"/>
  <c r="Z149" i="12"/>
  <c r="X150" i="12"/>
  <c r="Y150" i="12"/>
  <c r="Z150" i="12"/>
  <c r="X151" i="12"/>
  <c r="Y151" i="12"/>
  <c r="Z151" i="12"/>
  <c r="X152" i="12"/>
  <c r="Y152" i="12"/>
  <c r="Z152" i="12"/>
  <c r="X153" i="12"/>
  <c r="Y153" i="12"/>
  <c r="Z153" i="12"/>
  <c r="X154" i="12"/>
  <c r="Y154" i="12"/>
  <c r="Z154" i="12"/>
  <c r="X155" i="12"/>
  <c r="Y155" i="12"/>
  <c r="Z155" i="12"/>
  <c r="X156" i="12"/>
  <c r="Y156" i="12"/>
  <c r="Z156" i="12"/>
  <c r="X157" i="12"/>
  <c r="Y157" i="12"/>
  <c r="Z157" i="12"/>
  <c r="X158" i="12"/>
  <c r="Y158" i="12"/>
  <c r="Z158" i="12"/>
  <c r="X159" i="12"/>
  <c r="Y159" i="12"/>
  <c r="Z159" i="12"/>
  <c r="X160" i="12"/>
  <c r="Y160" i="12"/>
  <c r="Z160" i="12"/>
  <c r="X161" i="12"/>
  <c r="Y161" i="12"/>
  <c r="Z161" i="12"/>
  <c r="X162" i="12"/>
  <c r="Y162" i="12"/>
  <c r="Z162" i="12"/>
  <c r="X163" i="12"/>
  <c r="Y163" i="12"/>
  <c r="Z163" i="12"/>
  <c r="X164" i="12"/>
  <c r="Y164" i="12"/>
  <c r="Z164" i="12"/>
  <c r="X165" i="12"/>
  <c r="Y165" i="12"/>
  <c r="Z165" i="12"/>
  <c r="X166" i="12"/>
  <c r="Y166" i="12"/>
  <c r="Z166" i="12"/>
  <c r="X167" i="12"/>
  <c r="Y167" i="12"/>
  <c r="Z167" i="12"/>
  <c r="X168" i="12"/>
  <c r="Y168" i="12"/>
  <c r="Z168" i="12"/>
  <c r="X169" i="12"/>
  <c r="Y169" i="12"/>
  <c r="Z169" i="12"/>
  <c r="X170" i="12"/>
  <c r="Y170" i="12"/>
  <c r="Z170" i="12"/>
  <c r="X171" i="12"/>
  <c r="Y171" i="12"/>
  <c r="Z171" i="12"/>
  <c r="X172" i="12"/>
  <c r="Y172" i="12"/>
  <c r="Z172" i="12"/>
  <c r="X173" i="12"/>
  <c r="Y173" i="12"/>
  <c r="Z173" i="12"/>
  <c r="X174" i="12"/>
  <c r="Y174" i="12"/>
  <c r="Z174" i="12"/>
  <c r="X175" i="12"/>
  <c r="Y175" i="12"/>
  <c r="Z175" i="12"/>
  <c r="X176" i="12"/>
  <c r="Y176" i="12"/>
  <c r="Z176" i="12"/>
  <c r="X177" i="12"/>
  <c r="Y177" i="12"/>
  <c r="Z177" i="12"/>
  <c r="X178" i="12"/>
  <c r="Y178" i="12"/>
  <c r="Z178" i="12"/>
  <c r="X179" i="12"/>
  <c r="Y179" i="12"/>
  <c r="Z179" i="12"/>
  <c r="X180" i="12"/>
  <c r="Y180" i="12"/>
  <c r="Z180" i="12"/>
  <c r="X181" i="12"/>
  <c r="Y181" i="12"/>
  <c r="Z181" i="12"/>
  <c r="X182" i="12"/>
  <c r="Y182" i="12"/>
  <c r="Z182" i="12"/>
  <c r="X183" i="12"/>
  <c r="Y183" i="12"/>
  <c r="Z183" i="12"/>
  <c r="X184" i="12"/>
  <c r="Y184" i="12"/>
  <c r="Z184" i="12"/>
  <c r="X185" i="12"/>
  <c r="Y185" i="12"/>
  <c r="Z185" i="12"/>
  <c r="X186" i="12"/>
  <c r="Y186" i="12"/>
  <c r="Z186" i="12"/>
  <c r="X187" i="12"/>
  <c r="Y187" i="12"/>
  <c r="Z187" i="12"/>
  <c r="X188" i="12"/>
  <c r="Y188" i="12"/>
  <c r="Z188" i="12"/>
  <c r="X189" i="12"/>
  <c r="Y189" i="12"/>
  <c r="Z189" i="12"/>
  <c r="X190" i="12"/>
  <c r="Y190" i="12"/>
  <c r="Z190" i="12"/>
  <c r="X191" i="12"/>
  <c r="Y191" i="12"/>
  <c r="Z191" i="12"/>
  <c r="X192" i="12"/>
  <c r="Y192" i="12"/>
  <c r="Z192" i="12"/>
  <c r="X193" i="12"/>
  <c r="Y193" i="12"/>
  <c r="Z193" i="12"/>
  <c r="X194" i="12"/>
  <c r="Y194" i="12"/>
  <c r="Z194" i="12"/>
  <c r="X195" i="12"/>
  <c r="Y195" i="12"/>
  <c r="Z195" i="12"/>
  <c r="X196" i="12"/>
  <c r="Y196" i="12"/>
  <c r="Z196" i="12"/>
  <c r="X197" i="12"/>
  <c r="Y197" i="12"/>
  <c r="Z197" i="12"/>
  <c r="X198" i="12"/>
  <c r="Y198" i="12"/>
  <c r="Z198" i="12"/>
  <c r="X199" i="12"/>
  <c r="Y199" i="12"/>
  <c r="Z199" i="12"/>
  <c r="X200" i="12"/>
  <c r="Y200" i="12"/>
  <c r="Z200" i="12"/>
  <c r="X201" i="12"/>
  <c r="Y201" i="12"/>
  <c r="Z201" i="12"/>
  <c r="X202" i="12"/>
  <c r="Y202" i="12"/>
  <c r="Z202" i="12"/>
  <c r="X203" i="12"/>
  <c r="Y203" i="12"/>
  <c r="Z203" i="12"/>
  <c r="X204" i="12"/>
  <c r="Y204" i="12"/>
  <c r="Z204" i="12"/>
  <c r="X205" i="12"/>
  <c r="Y205" i="12"/>
  <c r="Z205" i="12"/>
  <c r="X206" i="12"/>
  <c r="Y206" i="12"/>
  <c r="Z206" i="12"/>
  <c r="X207" i="12"/>
  <c r="Y207" i="12"/>
  <c r="Z207" i="12"/>
  <c r="X208" i="12"/>
  <c r="Y208" i="12"/>
  <c r="Z208" i="12"/>
  <c r="X209" i="12"/>
  <c r="Y209" i="12"/>
  <c r="Z209" i="12"/>
  <c r="X210" i="12"/>
  <c r="Y210" i="12"/>
  <c r="Z210" i="12"/>
  <c r="X211" i="12"/>
  <c r="Y211" i="12"/>
  <c r="Z211" i="12"/>
  <c r="X212" i="12"/>
  <c r="Y212" i="12"/>
  <c r="Z212" i="12"/>
  <c r="X213" i="12"/>
  <c r="Y213" i="12"/>
  <c r="Z213" i="12"/>
  <c r="X214" i="12"/>
  <c r="Y214" i="12"/>
  <c r="Z214" i="12"/>
  <c r="X215" i="12"/>
  <c r="Y215" i="12"/>
  <c r="Z215" i="12"/>
  <c r="X216" i="12"/>
  <c r="Y216" i="12"/>
  <c r="Z216" i="12"/>
  <c r="X217" i="12"/>
  <c r="Y217" i="12"/>
  <c r="Z217" i="12"/>
  <c r="X218" i="12"/>
  <c r="Y218" i="12"/>
  <c r="Z218" i="12"/>
  <c r="X219" i="12"/>
  <c r="Y219" i="12"/>
  <c r="Z219" i="12"/>
  <c r="X220" i="12"/>
  <c r="Y220" i="12"/>
  <c r="Z220" i="12"/>
  <c r="X221" i="12"/>
  <c r="Y221" i="12"/>
  <c r="Z221" i="12"/>
  <c r="X222" i="12"/>
  <c r="Y222" i="12"/>
  <c r="Z222" i="12"/>
  <c r="X223" i="12"/>
  <c r="Y223" i="12"/>
  <c r="Z223" i="12"/>
  <c r="X224" i="12"/>
  <c r="Y224" i="12"/>
  <c r="Z224" i="12"/>
  <c r="X225" i="12"/>
  <c r="Y225" i="12"/>
  <c r="Z225" i="12"/>
  <c r="X226" i="12"/>
  <c r="Y226" i="12"/>
  <c r="Z226" i="12"/>
  <c r="X227" i="12"/>
  <c r="Y227" i="12"/>
  <c r="Z227" i="12"/>
  <c r="X228" i="12"/>
  <c r="Y228" i="12"/>
  <c r="Z228" i="12"/>
  <c r="X229" i="12"/>
  <c r="Y229" i="12"/>
  <c r="Z229" i="12"/>
  <c r="X230" i="12"/>
  <c r="Y230" i="12"/>
  <c r="Z230" i="12"/>
  <c r="Y3" i="12"/>
  <c r="Z3" i="12"/>
  <c r="X3" i="12"/>
  <c r="H6" i="15" l="1"/>
  <c r="H7" i="15"/>
  <c r="H8" i="15"/>
  <c r="H9" i="15"/>
  <c r="H10" i="15"/>
  <c r="H11" i="15"/>
  <c r="H12" i="15"/>
  <c r="H13" i="15"/>
  <c r="H14" i="15"/>
  <c r="H15" i="15"/>
  <c r="H5" i="15"/>
  <c r="N5" i="15" s="1"/>
  <c r="F6" i="15"/>
  <c r="F7" i="15"/>
  <c r="F8" i="15"/>
  <c r="F9" i="15"/>
  <c r="F10" i="15"/>
  <c r="F11" i="15"/>
  <c r="F12" i="15"/>
  <c r="F13" i="15"/>
  <c r="F14" i="15"/>
  <c r="F15" i="15"/>
  <c r="F5" i="15"/>
  <c r="L5" i="15" s="1"/>
  <c r="D6" i="15"/>
  <c r="D7" i="15"/>
  <c r="D8" i="15"/>
  <c r="D9" i="15"/>
  <c r="D10" i="15"/>
  <c r="D11" i="15"/>
  <c r="D12" i="15"/>
  <c r="D13" i="15"/>
  <c r="D14" i="15"/>
  <c r="D15" i="15"/>
  <c r="J15" i="15" s="1"/>
  <c r="D5" i="15"/>
  <c r="J5" i="15" s="1"/>
  <c r="N15" i="15"/>
  <c r="G15" i="15"/>
  <c r="L15" i="15"/>
  <c r="E15" i="15"/>
  <c r="C15" i="15"/>
  <c r="G13" i="15"/>
  <c r="G14" i="15" s="1"/>
  <c r="G12" i="15"/>
  <c r="G11" i="15"/>
  <c r="J10" i="15"/>
  <c r="G10" i="15"/>
  <c r="E10" i="15"/>
  <c r="E11" i="15" s="1"/>
  <c r="E12" i="15" s="1"/>
  <c r="E13" i="15" s="1"/>
  <c r="E14" i="15" s="1"/>
  <c r="C10" i="15"/>
  <c r="C11" i="15" s="1"/>
  <c r="C12" i="15" s="1"/>
  <c r="C13" i="15" s="1"/>
  <c r="C14" i="15" s="1"/>
  <c r="C9" i="15"/>
  <c r="N8" i="15"/>
  <c r="G8" i="15"/>
  <c r="G9" i="15" s="1"/>
  <c r="L8" i="15"/>
  <c r="E8" i="15"/>
  <c r="J8" i="15"/>
  <c r="C8" i="15"/>
  <c r="N7" i="15"/>
  <c r="G7" i="15"/>
  <c r="L7" i="15"/>
  <c r="E7" i="15"/>
  <c r="J7" i="15"/>
  <c r="C7" i="15"/>
  <c r="J6" i="15"/>
  <c r="N6" i="15"/>
  <c r="G6" i="15"/>
  <c r="L6" i="15"/>
  <c r="E6" i="15"/>
  <c r="C6" i="15"/>
  <c r="G5" i="15"/>
  <c r="E5" i="15"/>
  <c r="C5" i="15"/>
  <c r="L11" i="15" l="1"/>
  <c r="J12" i="15"/>
  <c r="N9" i="15"/>
  <c r="L10" i="15"/>
  <c r="J11" i="15"/>
  <c r="J9" i="15"/>
  <c r="N10" i="15"/>
  <c r="E9" i="15"/>
  <c r="L9" i="15" s="1"/>
  <c r="T230" i="12"/>
  <c r="S230" i="12"/>
  <c r="R230" i="12"/>
  <c r="O230" i="12"/>
  <c r="N230" i="12"/>
  <c r="M230" i="12"/>
  <c r="I230" i="12"/>
  <c r="H230" i="12"/>
  <c r="G230" i="12"/>
  <c r="D230" i="12"/>
  <c r="C230" i="12"/>
  <c r="B230" i="12"/>
  <c r="T229" i="12"/>
  <c r="S229" i="12"/>
  <c r="R229" i="12"/>
  <c r="O229" i="12"/>
  <c r="N229" i="12"/>
  <c r="M229" i="12"/>
  <c r="I229" i="12"/>
  <c r="H229" i="12"/>
  <c r="G229" i="12"/>
  <c r="D229" i="12"/>
  <c r="C229" i="12"/>
  <c r="B229" i="12"/>
  <c r="T228" i="12"/>
  <c r="S228" i="12"/>
  <c r="R228" i="12"/>
  <c r="O228" i="12"/>
  <c r="N228" i="12"/>
  <c r="M228" i="12"/>
  <c r="I228" i="12"/>
  <c r="H228" i="12"/>
  <c r="G228" i="12"/>
  <c r="D228" i="12"/>
  <c r="C228" i="12"/>
  <c r="B228" i="12"/>
  <c r="T227" i="12"/>
  <c r="S227" i="12"/>
  <c r="R227" i="12"/>
  <c r="O227" i="12"/>
  <c r="N227" i="12"/>
  <c r="M227" i="12"/>
  <c r="I227" i="12"/>
  <c r="H227" i="12"/>
  <c r="G227" i="12"/>
  <c r="D227" i="12"/>
  <c r="C227" i="12"/>
  <c r="B227" i="12"/>
  <c r="T226" i="12"/>
  <c r="S226" i="12"/>
  <c r="R226" i="12"/>
  <c r="O226" i="12"/>
  <c r="N226" i="12"/>
  <c r="M226" i="12"/>
  <c r="I226" i="12"/>
  <c r="H226" i="12"/>
  <c r="G226" i="12"/>
  <c r="D226" i="12"/>
  <c r="C226" i="12"/>
  <c r="B226" i="12"/>
  <c r="T225" i="12"/>
  <c r="S225" i="12"/>
  <c r="R225" i="12"/>
  <c r="O225" i="12"/>
  <c r="N225" i="12"/>
  <c r="M225" i="12"/>
  <c r="I225" i="12"/>
  <c r="H225" i="12"/>
  <c r="G225" i="12"/>
  <c r="D225" i="12"/>
  <c r="C225" i="12"/>
  <c r="B225" i="12"/>
  <c r="T224" i="12"/>
  <c r="S224" i="12"/>
  <c r="R224" i="12"/>
  <c r="O224" i="12"/>
  <c r="N224" i="12"/>
  <c r="M224" i="12"/>
  <c r="I224" i="12"/>
  <c r="H224" i="12"/>
  <c r="G224" i="12"/>
  <c r="D224" i="12"/>
  <c r="C224" i="12"/>
  <c r="B224" i="12"/>
  <c r="T223" i="12"/>
  <c r="S223" i="12"/>
  <c r="R223" i="12"/>
  <c r="O223" i="12"/>
  <c r="N223" i="12"/>
  <c r="M223" i="12"/>
  <c r="I223" i="12"/>
  <c r="H223" i="12"/>
  <c r="G223" i="12"/>
  <c r="D223" i="12"/>
  <c r="C223" i="12"/>
  <c r="B223" i="12"/>
  <c r="T222" i="12"/>
  <c r="S222" i="12"/>
  <c r="R222" i="12"/>
  <c r="O222" i="12"/>
  <c r="N222" i="12"/>
  <c r="M222" i="12"/>
  <c r="I222" i="12"/>
  <c r="H222" i="12"/>
  <c r="G222" i="12"/>
  <c r="D222" i="12"/>
  <c r="C222" i="12"/>
  <c r="B222" i="12"/>
  <c r="T221" i="12"/>
  <c r="S221" i="12"/>
  <c r="R221" i="12"/>
  <c r="O221" i="12"/>
  <c r="N221" i="12"/>
  <c r="M221" i="12"/>
  <c r="I221" i="12"/>
  <c r="H221" i="12"/>
  <c r="G221" i="12"/>
  <c r="D221" i="12"/>
  <c r="C221" i="12"/>
  <c r="B221" i="12"/>
  <c r="T220" i="12"/>
  <c r="S220" i="12"/>
  <c r="R220" i="12"/>
  <c r="O220" i="12"/>
  <c r="N220" i="12"/>
  <c r="M220" i="12"/>
  <c r="I220" i="12"/>
  <c r="H220" i="12"/>
  <c r="G220" i="12"/>
  <c r="D220" i="12"/>
  <c r="C220" i="12"/>
  <c r="B220" i="12"/>
  <c r="T219" i="12"/>
  <c r="S219" i="12"/>
  <c r="R219" i="12"/>
  <c r="O219" i="12"/>
  <c r="N219" i="12"/>
  <c r="M219" i="12"/>
  <c r="I219" i="12"/>
  <c r="H219" i="12"/>
  <c r="G219" i="12"/>
  <c r="D219" i="12"/>
  <c r="C219" i="12"/>
  <c r="B219" i="12"/>
  <c r="T218" i="12"/>
  <c r="S218" i="12"/>
  <c r="R218" i="12"/>
  <c r="O218" i="12"/>
  <c r="N218" i="12"/>
  <c r="M218" i="12"/>
  <c r="I218" i="12"/>
  <c r="H218" i="12"/>
  <c r="G218" i="12"/>
  <c r="D218" i="12"/>
  <c r="C218" i="12"/>
  <c r="B218" i="12"/>
  <c r="T217" i="12"/>
  <c r="S217" i="12"/>
  <c r="R217" i="12"/>
  <c r="O217" i="12"/>
  <c r="N217" i="12"/>
  <c r="M217" i="12"/>
  <c r="I217" i="12"/>
  <c r="H217" i="12"/>
  <c r="G217" i="12"/>
  <c r="D217" i="12"/>
  <c r="C217" i="12"/>
  <c r="B217" i="12"/>
  <c r="T216" i="12"/>
  <c r="S216" i="12"/>
  <c r="R216" i="12"/>
  <c r="O216" i="12"/>
  <c r="N216" i="12"/>
  <c r="M216" i="12"/>
  <c r="I216" i="12"/>
  <c r="H216" i="12"/>
  <c r="G216" i="12"/>
  <c r="D216" i="12"/>
  <c r="C216" i="12"/>
  <c r="B216" i="12"/>
  <c r="T215" i="12"/>
  <c r="S215" i="12"/>
  <c r="R215" i="12"/>
  <c r="O215" i="12"/>
  <c r="N215" i="12"/>
  <c r="M215" i="12"/>
  <c r="I215" i="12"/>
  <c r="H215" i="12"/>
  <c r="G215" i="12"/>
  <c r="D215" i="12"/>
  <c r="C215" i="12"/>
  <c r="B215" i="12"/>
  <c r="T214" i="12"/>
  <c r="S214" i="12"/>
  <c r="R214" i="12"/>
  <c r="O214" i="12"/>
  <c r="N214" i="12"/>
  <c r="M214" i="12"/>
  <c r="I214" i="12"/>
  <c r="H214" i="12"/>
  <c r="G214" i="12"/>
  <c r="D214" i="12"/>
  <c r="C214" i="12"/>
  <c r="B214" i="12"/>
  <c r="T213" i="12"/>
  <c r="S213" i="12"/>
  <c r="R213" i="12"/>
  <c r="O213" i="12"/>
  <c r="N213" i="12"/>
  <c r="M213" i="12"/>
  <c r="I213" i="12"/>
  <c r="H213" i="12"/>
  <c r="G213" i="12"/>
  <c r="D213" i="12"/>
  <c r="C213" i="12"/>
  <c r="B213" i="12"/>
  <c r="T212" i="12"/>
  <c r="S212" i="12"/>
  <c r="R212" i="12"/>
  <c r="O212" i="12"/>
  <c r="N212" i="12"/>
  <c r="M212" i="12"/>
  <c r="I212" i="12"/>
  <c r="H212" i="12"/>
  <c r="G212" i="12"/>
  <c r="D212" i="12"/>
  <c r="C212" i="12"/>
  <c r="B212" i="12"/>
  <c r="T211" i="12"/>
  <c r="S211" i="12"/>
  <c r="R211" i="12"/>
  <c r="O211" i="12"/>
  <c r="N211" i="12"/>
  <c r="M211" i="12"/>
  <c r="I211" i="12"/>
  <c r="H211" i="12"/>
  <c r="G211" i="12"/>
  <c r="D211" i="12"/>
  <c r="C211" i="12"/>
  <c r="B211" i="12"/>
  <c r="T210" i="12"/>
  <c r="S210" i="12"/>
  <c r="R210" i="12"/>
  <c r="O210" i="12"/>
  <c r="N210" i="12"/>
  <c r="M210" i="12"/>
  <c r="I210" i="12"/>
  <c r="H210" i="12"/>
  <c r="G210" i="12"/>
  <c r="D210" i="12"/>
  <c r="C210" i="12"/>
  <c r="B210" i="12"/>
  <c r="T209" i="12"/>
  <c r="S209" i="12"/>
  <c r="R209" i="12"/>
  <c r="O209" i="12"/>
  <c r="N209" i="12"/>
  <c r="M209" i="12"/>
  <c r="I209" i="12"/>
  <c r="H209" i="12"/>
  <c r="G209" i="12"/>
  <c r="D209" i="12"/>
  <c r="C209" i="12"/>
  <c r="B209" i="12"/>
  <c r="T208" i="12"/>
  <c r="S208" i="12"/>
  <c r="R208" i="12"/>
  <c r="O208" i="12"/>
  <c r="N208" i="12"/>
  <c r="M208" i="12"/>
  <c r="I208" i="12"/>
  <c r="H208" i="12"/>
  <c r="G208" i="12"/>
  <c r="D208" i="12"/>
  <c r="C208" i="12"/>
  <c r="B208" i="12"/>
  <c r="T207" i="12"/>
  <c r="S207" i="12"/>
  <c r="R207" i="12"/>
  <c r="O207" i="12"/>
  <c r="N207" i="12"/>
  <c r="M207" i="12"/>
  <c r="I207" i="12"/>
  <c r="H207" i="12"/>
  <c r="G207" i="12"/>
  <c r="D207" i="12"/>
  <c r="C207" i="12"/>
  <c r="B207" i="12"/>
  <c r="T206" i="12"/>
  <c r="S206" i="12"/>
  <c r="R206" i="12"/>
  <c r="O206" i="12"/>
  <c r="N206" i="12"/>
  <c r="M206" i="12"/>
  <c r="I206" i="12"/>
  <c r="H206" i="12"/>
  <c r="G206" i="12"/>
  <c r="D206" i="12"/>
  <c r="C206" i="12"/>
  <c r="B206" i="12"/>
  <c r="T205" i="12"/>
  <c r="S205" i="12"/>
  <c r="R205" i="12"/>
  <c r="O205" i="12"/>
  <c r="N205" i="12"/>
  <c r="M205" i="12"/>
  <c r="I205" i="12"/>
  <c r="H205" i="12"/>
  <c r="G205" i="12"/>
  <c r="D205" i="12"/>
  <c r="C205" i="12"/>
  <c r="B205" i="12"/>
  <c r="T204" i="12"/>
  <c r="S204" i="12"/>
  <c r="R204" i="12"/>
  <c r="O204" i="12"/>
  <c r="N204" i="12"/>
  <c r="M204" i="12"/>
  <c r="I204" i="12"/>
  <c r="H204" i="12"/>
  <c r="G204" i="12"/>
  <c r="D204" i="12"/>
  <c r="C204" i="12"/>
  <c r="B204" i="12"/>
  <c r="T203" i="12"/>
  <c r="S203" i="12"/>
  <c r="R203" i="12"/>
  <c r="O203" i="12"/>
  <c r="N203" i="12"/>
  <c r="M203" i="12"/>
  <c r="I203" i="12"/>
  <c r="H203" i="12"/>
  <c r="G203" i="12"/>
  <c r="D203" i="12"/>
  <c r="C203" i="12"/>
  <c r="B203" i="12"/>
  <c r="T202" i="12"/>
  <c r="S202" i="12"/>
  <c r="R202" i="12"/>
  <c r="O202" i="12"/>
  <c r="N202" i="12"/>
  <c r="M202" i="12"/>
  <c r="I202" i="12"/>
  <c r="H202" i="12"/>
  <c r="G202" i="12"/>
  <c r="D202" i="12"/>
  <c r="C202" i="12"/>
  <c r="B202" i="12"/>
  <c r="T201" i="12"/>
  <c r="S201" i="12"/>
  <c r="R201" i="12"/>
  <c r="O201" i="12"/>
  <c r="N201" i="12"/>
  <c r="M201" i="12"/>
  <c r="I201" i="12"/>
  <c r="H201" i="12"/>
  <c r="G201" i="12"/>
  <c r="D201" i="12"/>
  <c r="C201" i="12"/>
  <c r="B201" i="12"/>
  <c r="T200" i="12"/>
  <c r="S200" i="12"/>
  <c r="R200" i="12"/>
  <c r="O200" i="12"/>
  <c r="N200" i="12"/>
  <c r="M200" i="12"/>
  <c r="I200" i="12"/>
  <c r="H200" i="12"/>
  <c r="G200" i="12"/>
  <c r="D200" i="12"/>
  <c r="C200" i="12"/>
  <c r="B200" i="12"/>
  <c r="T199" i="12"/>
  <c r="S199" i="12"/>
  <c r="R199" i="12"/>
  <c r="O199" i="12"/>
  <c r="N199" i="12"/>
  <c r="M199" i="12"/>
  <c r="I199" i="12"/>
  <c r="H199" i="12"/>
  <c r="G199" i="12"/>
  <c r="D199" i="12"/>
  <c r="C199" i="12"/>
  <c r="B199" i="12"/>
  <c r="T198" i="12"/>
  <c r="S198" i="12"/>
  <c r="R198" i="12"/>
  <c r="O198" i="12"/>
  <c r="N198" i="12"/>
  <c r="M198" i="12"/>
  <c r="I198" i="12"/>
  <c r="H198" i="12"/>
  <c r="G198" i="12"/>
  <c r="D198" i="12"/>
  <c r="C198" i="12"/>
  <c r="B198" i="12"/>
  <c r="T197" i="12"/>
  <c r="S197" i="12"/>
  <c r="R197" i="12"/>
  <c r="O197" i="12"/>
  <c r="N197" i="12"/>
  <c r="M197" i="12"/>
  <c r="I197" i="12"/>
  <c r="H197" i="12"/>
  <c r="G197" i="12"/>
  <c r="D197" i="12"/>
  <c r="C197" i="12"/>
  <c r="B197" i="12"/>
  <c r="T196" i="12"/>
  <c r="S196" i="12"/>
  <c r="R196" i="12"/>
  <c r="O196" i="12"/>
  <c r="N196" i="12"/>
  <c r="M196" i="12"/>
  <c r="I196" i="12"/>
  <c r="H196" i="12"/>
  <c r="G196" i="12"/>
  <c r="D196" i="12"/>
  <c r="C196" i="12"/>
  <c r="B196" i="12"/>
  <c r="T195" i="12"/>
  <c r="S195" i="12"/>
  <c r="R195" i="12"/>
  <c r="O195" i="12"/>
  <c r="N195" i="12"/>
  <c r="M195" i="12"/>
  <c r="I195" i="12"/>
  <c r="H195" i="12"/>
  <c r="G195" i="12"/>
  <c r="D195" i="12"/>
  <c r="C195" i="12"/>
  <c r="B195" i="12"/>
  <c r="T194" i="12"/>
  <c r="S194" i="12"/>
  <c r="R194" i="12"/>
  <c r="O194" i="12"/>
  <c r="N194" i="12"/>
  <c r="M194" i="12"/>
  <c r="I194" i="12"/>
  <c r="H194" i="12"/>
  <c r="G194" i="12"/>
  <c r="D194" i="12"/>
  <c r="C194" i="12"/>
  <c r="B194" i="12"/>
  <c r="T193" i="12"/>
  <c r="S193" i="12"/>
  <c r="R193" i="12"/>
  <c r="O193" i="12"/>
  <c r="N193" i="12"/>
  <c r="M193" i="12"/>
  <c r="I193" i="12"/>
  <c r="H193" i="12"/>
  <c r="G193" i="12"/>
  <c r="D193" i="12"/>
  <c r="C193" i="12"/>
  <c r="B193" i="12"/>
  <c r="T192" i="12"/>
  <c r="S192" i="12"/>
  <c r="R192" i="12"/>
  <c r="O192" i="12"/>
  <c r="N192" i="12"/>
  <c r="M192" i="12"/>
  <c r="I192" i="12"/>
  <c r="H192" i="12"/>
  <c r="G192" i="12"/>
  <c r="D192" i="12"/>
  <c r="C192" i="12"/>
  <c r="B192" i="12"/>
  <c r="T191" i="12"/>
  <c r="S191" i="12"/>
  <c r="R191" i="12"/>
  <c r="O191" i="12"/>
  <c r="N191" i="12"/>
  <c r="M191" i="12"/>
  <c r="I191" i="12"/>
  <c r="H191" i="12"/>
  <c r="G191" i="12"/>
  <c r="D191" i="12"/>
  <c r="C191" i="12"/>
  <c r="B191" i="12"/>
  <c r="T190" i="12"/>
  <c r="S190" i="12"/>
  <c r="R190" i="12"/>
  <c r="O190" i="12"/>
  <c r="N190" i="12"/>
  <c r="M190" i="12"/>
  <c r="I190" i="12"/>
  <c r="H190" i="12"/>
  <c r="G190" i="12"/>
  <c r="D190" i="12"/>
  <c r="C190" i="12"/>
  <c r="B190" i="12"/>
  <c r="T189" i="12"/>
  <c r="S189" i="12"/>
  <c r="R189" i="12"/>
  <c r="O189" i="12"/>
  <c r="N189" i="12"/>
  <c r="M189" i="12"/>
  <c r="I189" i="12"/>
  <c r="H189" i="12"/>
  <c r="G189" i="12"/>
  <c r="D189" i="12"/>
  <c r="C189" i="12"/>
  <c r="B189" i="12"/>
  <c r="T188" i="12"/>
  <c r="S188" i="12"/>
  <c r="R188" i="12"/>
  <c r="O188" i="12"/>
  <c r="N188" i="12"/>
  <c r="M188" i="12"/>
  <c r="I188" i="12"/>
  <c r="H188" i="12"/>
  <c r="G188" i="12"/>
  <c r="D188" i="12"/>
  <c r="C188" i="12"/>
  <c r="B188" i="12"/>
  <c r="T187" i="12"/>
  <c r="S187" i="12"/>
  <c r="R187" i="12"/>
  <c r="O187" i="12"/>
  <c r="N187" i="12"/>
  <c r="M187" i="12"/>
  <c r="I187" i="12"/>
  <c r="H187" i="12"/>
  <c r="G187" i="12"/>
  <c r="D187" i="12"/>
  <c r="C187" i="12"/>
  <c r="B187" i="12"/>
  <c r="T186" i="12"/>
  <c r="S186" i="12"/>
  <c r="R186" i="12"/>
  <c r="O186" i="12"/>
  <c r="N186" i="12"/>
  <c r="M186" i="12"/>
  <c r="I186" i="12"/>
  <c r="H186" i="12"/>
  <c r="G186" i="12"/>
  <c r="D186" i="12"/>
  <c r="C186" i="12"/>
  <c r="B186" i="12"/>
  <c r="T185" i="12"/>
  <c r="S185" i="12"/>
  <c r="R185" i="12"/>
  <c r="O185" i="12"/>
  <c r="N185" i="12"/>
  <c r="M185" i="12"/>
  <c r="I185" i="12"/>
  <c r="H185" i="12"/>
  <c r="G185" i="12"/>
  <c r="D185" i="12"/>
  <c r="C185" i="12"/>
  <c r="B185" i="12"/>
  <c r="T184" i="12"/>
  <c r="S184" i="12"/>
  <c r="R184" i="12"/>
  <c r="O184" i="12"/>
  <c r="N184" i="12"/>
  <c r="M184" i="12"/>
  <c r="I184" i="12"/>
  <c r="H184" i="12"/>
  <c r="G184" i="12"/>
  <c r="D184" i="12"/>
  <c r="C184" i="12"/>
  <c r="B184" i="12"/>
  <c r="T183" i="12"/>
  <c r="S183" i="12"/>
  <c r="R183" i="12"/>
  <c r="O183" i="12"/>
  <c r="N183" i="12"/>
  <c r="M183" i="12"/>
  <c r="I183" i="12"/>
  <c r="H183" i="12"/>
  <c r="G183" i="12"/>
  <c r="D183" i="12"/>
  <c r="C183" i="12"/>
  <c r="B183" i="12"/>
  <c r="T182" i="12"/>
  <c r="S182" i="12"/>
  <c r="R182" i="12"/>
  <c r="O182" i="12"/>
  <c r="N182" i="12"/>
  <c r="M182" i="12"/>
  <c r="I182" i="12"/>
  <c r="H182" i="12"/>
  <c r="G182" i="12"/>
  <c r="D182" i="12"/>
  <c r="C182" i="12"/>
  <c r="B182" i="12"/>
  <c r="T181" i="12"/>
  <c r="S181" i="12"/>
  <c r="R181" i="12"/>
  <c r="O181" i="12"/>
  <c r="N181" i="12"/>
  <c r="M181" i="12"/>
  <c r="I181" i="12"/>
  <c r="H181" i="12"/>
  <c r="G181" i="12"/>
  <c r="D181" i="12"/>
  <c r="C181" i="12"/>
  <c r="B181" i="12"/>
  <c r="T180" i="12"/>
  <c r="S180" i="12"/>
  <c r="R180" i="12"/>
  <c r="O180" i="12"/>
  <c r="N180" i="12"/>
  <c r="M180" i="12"/>
  <c r="I180" i="12"/>
  <c r="H180" i="12"/>
  <c r="G180" i="12"/>
  <c r="D180" i="12"/>
  <c r="C180" i="12"/>
  <c r="B180" i="12"/>
  <c r="T179" i="12"/>
  <c r="S179" i="12"/>
  <c r="R179" i="12"/>
  <c r="O179" i="12"/>
  <c r="N179" i="12"/>
  <c r="M179" i="12"/>
  <c r="I179" i="12"/>
  <c r="H179" i="12"/>
  <c r="G179" i="12"/>
  <c r="D179" i="12"/>
  <c r="C179" i="12"/>
  <c r="B179" i="12"/>
  <c r="T178" i="12"/>
  <c r="S178" i="12"/>
  <c r="R178" i="12"/>
  <c r="O178" i="12"/>
  <c r="N178" i="12"/>
  <c r="M178" i="12"/>
  <c r="I178" i="12"/>
  <c r="H178" i="12"/>
  <c r="G178" i="12"/>
  <c r="D178" i="12"/>
  <c r="C178" i="12"/>
  <c r="B178" i="12"/>
  <c r="T177" i="12"/>
  <c r="S177" i="12"/>
  <c r="R177" i="12"/>
  <c r="O177" i="12"/>
  <c r="N177" i="12"/>
  <c r="M177" i="12"/>
  <c r="I177" i="12"/>
  <c r="H177" i="12"/>
  <c r="G177" i="12"/>
  <c r="D177" i="12"/>
  <c r="C177" i="12"/>
  <c r="B177" i="12"/>
  <c r="T176" i="12"/>
  <c r="S176" i="12"/>
  <c r="R176" i="12"/>
  <c r="O176" i="12"/>
  <c r="N176" i="12"/>
  <c r="M176" i="12"/>
  <c r="I176" i="12"/>
  <c r="H176" i="12"/>
  <c r="G176" i="12"/>
  <c r="D176" i="12"/>
  <c r="C176" i="12"/>
  <c r="B176" i="12"/>
  <c r="T175" i="12"/>
  <c r="S175" i="12"/>
  <c r="R175" i="12"/>
  <c r="O175" i="12"/>
  <c r="N175" i="12"/>
  <c r="M175" i="12"/>
  <c r="I175" i="12"/>
  <c r="H175" i="12"/>
  <c r="G175" i="12"/>
  <c r="D175" i="12"/>
  <c r="C175" i="12"/>
  <c r="B175" i="12"/>
  <c r="T174" i="12"/>
  <c r="S174" i="12"/>
  <c r="R174" i="12"/>
  <c r="O174" i="12"/>
  <c r="N174" i="12"/>
  <c r="M174" i="12"/>
  <c r="I174" i="12"/>
  <c r="H174" i="12"/>
  <c r="G174" i="12"/>
  <c r="D174" i="12"/>
  <c r="C174" i="12"/>
  <c r="B174" i="12"/>
  <c r="T173" i="12"/>
  <c r="S173" i="12"/>
  <c r="R173" i="12"/>
  <c r="O173" i="12"/>
  <c r="N173" i="12"/>
  <c r="M173" i="12"/>
  <c r="I173" i="12"/>
  <c r="H173" i="12"/>
  <c r="G173" i="12"/>
  <c r="D173" i="12"/>
  <c r="C173" i="12"/>
  <c r="B173" i="12"/>
  <c r="T172" i="12"/>
  <c r="S172" i="12"/>
  <c r="R172" i="12"/>
  <c r="O172" i="12"/>
  <c r="N172" i="12"/>
  <c r="M172" i="12"/>
  <c r="I172" i="12"/>
  <c r="H172" i="12"/>
  <c r="G172" i="12"/>
  <c r="D172" i="12"/>
  <c r="C172" i="12"/>
  <c r="B172" i="12"/>
  <c r="T171" i="12"/>
  <c r="S171" i="12"/>
  <c r="R171" i="12"/>
  <c r="O171" i="12"/>
  <c r="N171" i="12"/>
  <c r="M171" i="12"/>
  <c r="I171" i="12"/>
  <c r="H171" i="12"/>
  <c r="G171" i="12"/>
  <c r="D171" i="12"/>
  <c r="C171" i="12"/>
  <c r="B171" i="12"/>
  <c r="T170" i="12"/>
  <c r="S170" i="12"/>
  <c r="R170" i="12"/>
  <c r="O170" i="12"/>
  <c r="N170" i="12"/>
  <c r="M170" i="12"/>
  <c r="I170" i="12"/>
  <c r="H170" i="12"/>
  <c r="G170" i="12"/>
  <c r="D170" i="12"/>
  <c r="C170" i="12"/>
  <c r="B170" i="12"/>
  <c r="T169" i="12"/>
  <c r="S169" i="12"/>
  <c r="R169" i="12"/>
  <c r="O169" i="12"/>
  <c r="N169" i="12"/>
  <c r="M169" i="12"/>
  <c r="I169" i="12"/>
  <c r="H169" i="12"/>
  <c r="G169" i="12"/>
  <c r="D169" i="12"/>
  <c r="C169" i="12"/>
  <c r="B169" i="12"/>
  <c r="T168" i="12"/>
  <c r="S168" i="12"/>
  <c r="R168" i="12"/>
  <c r="O168" i="12"/>
  <c r="N168" i="12"/>
  <c r="M168" i="12"/>
  <c r="I168" i="12"/>
  <c r="H168" i="12"/>
  <c r="G168" i="12"/>
  <c r="D168" i="12"/>
  <c r="C168" i="12"/>
  <c r="B168" i="12"/>
  <c r="T167" i="12"/>
  <c r="S167" i="12"/>
  <c r="R167" i="12"/>
  <c r="O167" i="12"/>
  <c r="N167" i="12"/>
  <c r="M167" i="12"/>
  <c r="I167" i="12"/>
  <c r="H167" i="12"/>
  <c r="G167" i="12"/>
  <c r="D167" i="12"/>
  <c r="C167" i="12"/>
  <c r="B167" i="12"/>
  <c r="T166" i="12"/>
  <c r="S166" i="12"/>
  <c r="R166" i="12"/>
  <c r="O166" i="12"/>
  <c r="N166" i="12"/>
  <c r="M166" i="12"/>
  <c r="I166" i="12"/>
  <c r="H166" i="12"/>
  <c r="G166" i="12"/>
  <c r="D166" i="12"/>
  <c r="C166" i="12"/>
  <c r="B166" i="12"/>
  <c r="T165" i="12"/>
  <c r="S165" i="12"/>
  <c r="R165" i="12"/>
  <c r="O165" i="12"/>
  <c r="N165" i="12"/>
  <c r="M165" i="12"/>
  <c r="I165" i="12"/>
  <c r="H165" i="12"/>
  <c r="G165" i="12"/>
  <c r="D165" i="12"/>
  <c r="C165" i="12"/>
  <c r="B165" i="12"/>
  <c r="T164" i="12"/>
  <c r="S164" i="12"/>
  <c r="R164" i="12"/>
  <c r="O164" i="12"/>
  <c r="N164" i="12"/>
  <c r="M164" i="12"/>
  <c r="I164" i="12"/>
  <c r="H164" i="12"/>
  <c r="G164" i="12"/>
  <c r="D164" i="12"/>
  <c r="C164" i="12"/>
  <c r="B164" i="12"/>
  <c r="T163" i="12"/>
  <c r="S163" i="12"/>
  <c r="R163" i="12"/>
  <c r="O163" i="12"/>
  <c r="N163" i="12"/>
  <c r="M163" i="12"/>
  <c r="I163" i="12"/>
  <c r="H163" i="12"/>
  <c r="G163" i="12"/>
  <c r="D163" i="12"/>
  <c r="C163" i="12"/>
  <c r="B163" i="12"/>
  <c r="T162" i="12"/>
  <c r="S162" i="12"/>
  <c r="R162" i="12"/>
  <c r="O162" i="12"/>
  <c r="N162" i="12"/>
  <c r="M162" i="12"/>
  <c r="I162" i="12"/>
  <c r="H162" i="12"/>
  <c r="G162" i="12"/>
  <c r="D162" i="12"/>
  <c r="C162" i="12"/>
  <c r="B162" i="12"/>
  <c r="T161" i="12"/>
  <c r="S161" i="12"/>
  <c r="R161" i="12"/>
  <c r="O161" i="12"/>
  <c r="N161" i="12"/>
  <c r="M161" i="12"/>
  <c r="I161" i="12"/>
  <c r="H161" i="12"/>
  <c r="G161" i="12"/>
  <c r="D161" i="12"/>
  <c r="C161" i="12"/>
  <c r="B161" i="12"/>
  <c r="T160" i="12"/>
  <c r="S160" i="12"/>
  <c r="R160" i="12"/>
  <c r="O160" i="12"/>
  <c r="N160" i="12"/>
  <c r="M160" i="12"/>
  <c r="I160" i="12"/>
  <c r="H160" i="12"/>
  <c r="G160" i="12"/>
  <c r="D160" i="12"/>
  <c r="C160" i="12"/>
  <c r="B160" i="12"/>
  <c r="T159" i="12"/>
  <c r="S159" i="12"/>
  <c r="R159" i="12"/>
  <c r="O159" i="12"/>
  <c r="N159" i="12"/>
  <c r="M159" i="12"/>
  <c r="I159" i="12"/>
  <c r="H159" i="12"/>
  <c r="G159" i="12"/>
  <c r="D159" i="12"/>
  <c r="C159" i="12"/>
  <c r="B159" i="12"/>
  <c r="T158" i="12"/>
  <c r="S158" i="12"/>
  <c r="R158" i="12"/>
  <c r="O158" i="12"/>
  <c r="N158" i="12"/>
  <c r="M158" i="12"/>
  <c r="I158" i="12"/>
  <c r="H158" i="12"/>
  <c r="G158" i="12"/>
  <c r="D158" i="12"/>
  <c r="C158" i="12"/>
  <c r="B158" i="12"/>
  <c r="T157" i="12"/>
  <c r="S157" i="12"/>
  <c r="R157" i="12"/>
  <c r="O157" i="12"/>
  <c r="N157" i="12"/>
  <c r="M157" i="12"/>
  <c r="I157" i="12"/>
  <c r="H157" i="12"/>
  <c r="G157" i="12"/>
  <c r="D157" i="12"/>
  <c r="C157" i="12"/>
  <c r="B157" i="12"/>
  <c r="T156" i="12"/>
  <c r="S156" i="12"/>
  <c r="R156" i="12"/>
  <c r="O156" i="12"/>
  <c r="N156" i="12"/>
  <c r="M156" i="12"/>
  <c r="I156" i="12"/>
  <c r="H156" i="12"/>
  <c r="G156" i="12"/>
  <c r="D156" i="12"/>
  <c r="C156" i="12"/>
  <c r="B156" i="12"/>
  <c r="T155" i="12"/>
  <c r="S155" i="12"/>
  <c r="R155" i="12"/>
  <c r="O155" i="12"/>
  <c r="N155" i="12"/>
  <c r="M155" i="12"/>
  <c r="I155" i="12"/>
  <c r="H155" i="12"/>
  <c r="G155" i="12"/>
  <c r="D155" i="12"/>
  <c r="C155" i="12"/>
  <c r="B155" i="12"/>
  <c r="T154" i="12"/>
  <c r="S154" i="12"/>
  <c r="R154" i="12"/>
  <c r="O154" i="12"/>
  <c r="N154" i="12"/>
  <c r="M154" i="12"/>
  <c r="I154" i="12"/>
  <c r="H154" i="12"/>
  <c r="G154" i="12"/>
  <c r="D154" i="12"/>
  <c r="C154" i="12"/>
  <c r="B154" i="12"/>
  <c r="T153" i="12"/>
  <c r="S153" i="12"/>
  <c r="R153" i="12"/>
  <c r="O153" i="12"/>
  <c r="N153" i="12"/>
  <c r="M153" i="12"/>
  <c r="I153" i="12"/>
  <c r="H153" i="12"/>
  <c r="G153" i="12"/>
  <c r="D153" i="12"/>
  <c r="C153" i="12"/>
  <c r="B153" i="12"/>
  <c r="T152" i="12"/>
  <c r="S152" i="12"/>
  <c r="R152" i="12"/>
  <c r="O152" i="12"/>
  <c r="N152" i="12"/>
  <c r="M152" i="12"/>
  <c r="I152" i="12"/>
  <c r="H152" i="12"/>
  <c r="G152" i="12"/>
  <c r="D152" i="12"/>
  <c r="C152" i="12"/>
  <c r="B152" i="12"/>
  <c r="T151" i="12"/>
  <c r="S151" i="12"/>
  <c r="R151" i="12"/>
  <c r="O151" i="12"/>
  <c r="N151" i="12"/>
  <c r="M151" i="12"/>
  <c r="I151" i="12"/>
  <c r="H151" i="12"/>
  <c r="G151" i="12"/>
  <c r="D151" i="12"/>
  <c r="C151" i="12"/>
  <c r="B151" i="12"/>
  <c r="T150" i="12"/>
  <c r="S150" i="12"/>
  <c r="R150" i="12"/>
  <c r="O150" i="12"/>
  <c r="N150" i="12"/>
  <c r="M150" i="12"/>
  <c r="I150" i="12"/>
  <c r="H150" i="12"/>
  <c r="G150" i="12"/>
  <c r="D150" i="12"/>
  <c r="C150" i="12"/>
  <c r="B150" i="12"/>
  <c r="T149" i="12"/>
  <c r="S149" i="12"/>
  <c r="R149" i="12"/>
  <c r="O149" i="12"/>
  <c r="N149" i="12"/>
  <c r="M149" i="12"/>
  <c r="I149" i="12"/>
  <c r="H149" i="12"/>
  <c r="G149" i="12"/>
  <c r="D149" i="12"/>
  <c r="C149" i="12"/>
  <c r="B149" i="12"/>
  <c r="T148" i="12"/>
  <c r="S148" i="12"/>
  <c r="R148" i="12"/>
  <c r="O148" i="12"/>
  <c r="N148" i="12"/>
  <c r="M148" i="12"/>
  <c r="I148" i="12"/>
  <c r="H148" i="12"/>
  <c r="G148" i="12"/>
  <c r="D148" i="12"/>
  <c r="C148" i="12"/>
  <c r="B148" i="12"/>
  <c r="T147" i="12"/>
  <c r="S147" i="12"/>
  <c r="R147" i="12"/>
  <c r="O147" i="12"/>
  <c r="N147" i="12"/>
  <c r="M147" i="12"/>
  <c r="I147" i="12"/>
  <c r="H147" i="12"/>
  <c r="G147" i="12"/>
  <c r="D147" i="12"/>
  <c r="C147" i="12"/>
  <c r="B147" i="12"/>
  <c r="T146" i="12"/>
  <c r="S146" i="12"/>
  <c r="R146" i="12"/>
  <c r="O146" i="12"/>
  <c r="N146" i="12"/>
  <c r="M146" i="12"/>
  <c r="I146" i="12"/>
  <c r="H146" i="12"/>
  <c r="G146" i="12"/>
  <c r="D146" i="12"/>
  <c r="C146" i="12"/>
  <c r="B146" i="12"/>
  <c r="T145" i="12"/>
  <c r="S145" i="12"/>
  <c r="R145" i="12"/>
  <c r="O145" i="12"/>
  <c r="N145" i="12"/>
  <c r="M145" i="12"/>
  <c r="I145" i="12"/>
  <c r="H145" i="12"/>
  <c r="G145" i="12"/>
  <c r="D145" i="12"/>
  <c r="C145" i="12"/>
  <c r="B145" i="12"/>
  <c r="T144" i="12"/>
  <c r="S144" i="12"/>
  <c r="R144" i="12"/>
  <c r="O144" i="12"/>
  <c r="N144" i="12"/>
  <c r="M144" i="12"/>
  <c r="I144" i="12"/>
  <c r="H144" i="12"/>
  <c r="G144" i="12"/>
  <c r="D144" i="12"/>
  <c r="C144" i="12"/>
  <c r="B144" i="12"/>
  <c r="T143" i="12"/>
  <c r="S143" i="12"/>
  <c r="R143" i="12"/>
  <c r="O143" i="12"/>
  <c r="N143" i="12"/>
  <c r="M143" i="12"/>
  <c r="I143" i="12"/>
  <c r="H143" i="12"/>
  <c r="G143" i="12"/>
  <c r="D143" i="12"/>
  <c r="C143" i="12"/>
  <c r="B143" i="12"/>
  <c r="T142" i="12"/>
  <c r="S142" i="12"/>
  <c r="R142" i="12"/>
  <c r="O142" i="12"/>
  <c r="N142" i="12"/>
  <c r="M142" i="12"/>
  <c r="I142" i="12"/>
  <c r="H142" i="12"/>
  <c r="G142" i="12"/>
  <c r="D142" i="12"/>
  <c r="C142" i="12"/>
  <c r="B142" i="12"/>
  <c r="T141" i="12"/>
  <c r="S141" i="12"/>
  <c r="R141" i="12"/>
  <c r="O141" i="12"/>
  <c r="N141" i="12"/>
  <c r="M141" i="12"/>
  <c r="I141" i="12"/>
  <c r="H141" i="12"/>
  <c r="G141" i="12"/>
  <c r="D141" i="12"/>
  <c r="C141" i="12"/>
  <c r="B141" i="12"/>
  <c r="T140" i="12"/>
  <c r="S140" i="12"/>
  <c r="R140" i="12"/>
  <c r="O140" i="12"/>
  <c r="N140" i="12"/>
  <c r="M140" i="12"/>
  <c r="I140" i="12"/>
  <c r="H140" i="12"/>
  <c r="G140" i="12"/>
  <c r="D140" i="12"/>
  <c r="C140" i="12"/>
  <c r="B140" i="12"/>
  <c r="T139" i="12"/>
  <c r="S139" i="12"/>
  <c r="R139" i="12"/>
  <c r="O139" i="12"/>
  <c r="N139" i="12"/>
  <c r="M139" i="12"/>
  <c r="I139" i="12"/>
  <c r="H139" i="12"/>
  <c r="G139" i="12"/>
  <c r="D139" i="12"/>
  <c r="C139" i="12"/>
  <c r="B139" i="12"/>
  <c r="T138" i="12"/>
  <c r="S138" i="12"/>
  <c r="R138" i="12"/>
  <c r="O138" i="12"/>
  <c r="N138" i="12"/>
  <c r="M138" i="12"/>
  <c r="I138" i="12"/>
  <c r="H138" i="12"/>
  <c r="G138" i="12"/>
  <c r="D138" i="12"/>
  <c r="C138" i="12"/>
  <c r="B138" i="12"/>
  <c r="T137" i="12"/>
  <c r="S137" i="12"/>
  <c r="R137" i="12"/>
  <c r="O137" i="12"/>
  <c r="N137" i="12"/>
  <c r="M137" i="12"/>
  <c r="I137" i="12"/>
  <c r="H137" i="12"/>
  <c r="G137" i="12"/>
  <c r="D137" i="12"/>
  <c r="C137" i="12"/>
  <c r="B137" i="12"/>
  <c r="T136" i="12"/>
  <c r="S136" i="12"/>
  <c r="R136" i="12"/>
  <c r="O136" i="12"/>
  <c r="N136" i="12"/>
  <c r="M136" i="12"/>
  <c r="I136" i="12"/>
  <c r="H136" i="12"/>
  <c r="G136" i="12"/>
  <c r="D136" i="12"/>
  <c r="C136" i="12"/>
  <c r="B136" i="12"/>
  <c r="T135" i="12"/>
  <c r="S135" i="12"/>
  <c r="R135" i="12"/>
  <c r="O135" i="12"/>
  <c r="N135" i="12"/>
  <c r="M135" i="12"/>
  <c r="I135" i="12"/>
  <c r="H135" i="12"/>
  <c r="G135" i="12"/>
  <c r="D135" i="12"/>
  <c r="C135" i="12"/>
  <c r="B135" i="12"/>
  <c r="T134" i="12"/>
  <c r="S134" i="12"/>
  <c r="R134" i="12"/>
  <c r="O134" i="12"/>
  <c r="N134" i="12"/>
  <c r="M134" i="12"/>
  <c r="I134" i="12"/>
  <c r="H134" i="12"/>
  <c r="G134" i="12"/>
  <c r="D134" i="12"/>
  <c r="C134" i="12"/>
  <c r="B134" i="12"/>
  <c r="T133" i="12"/>
  <c r="S133" i="12"/>
  <c r="R133" i="12"/>
  <c r="O133" i="12"/>
  <c r="N133" i="12"/>
  <c r="M133" i="12"/>
  <c r="I133" i="12"/>
  <c r="H133" i="12"/>
  <c r="G133" i="12"/>
  <c r="D133" i="12"/>
  <c r="C133" i="12"/>
  <c r="B133" i="12"/>
  <c r="T132" i="12"/>
  <c r="S132" i="12"/>
  <c r="R132" i="12"/>
  <c r="O132" i="12"/>
  <c r="N132" i="12"/>
  <c r="M132" i="12"/>
  <c r="I132" i="12"/>
  <c r="H132" i="12"/>
  <c r="G132" i="12"/>
  <c r="D132" i="12"/>
  <c r="C132" i="12"/>
  <c r="B132" i="12"/>
  <c r="T131" i="12"/>
  <c r="S131" i="12"/>
  <c r="R131" i="12"/>
  <c r="O131" i="12"/>
  <c r="N131" i="12"/>
  <c r="M131" i="12"/>
  <c r="I131" i="12"/>
  <c r="H131" i="12"/>
  <c r="G131" i="12"/>
  <c r="D131" i="12"/>
  <c r="C131" i="12"/>
  <c r="B131" i="12"/>
  <c r="T130" i="12"/>
  <c r="S130" i="12"/>
  <c r="R130" i="12"/>
  <c r="O130" i="12"/>
  <c r="N130" i="12"/>
  <c r="M130" i="12"/>
  <c r="I130" i="12"/>
  <c r="H130" i="12"/>
  <c r="G130" i="12"/>
  <c r="D130" i="12"/>
  <c r="C130" i="12"/>
  <c r="B130" i="12"/>
  <c r="T129" i="12"/>
  <c r="S129" i="12"/>
  <c r="R129" i="12"/>
  <c r="O129" i="12"/>
  <c r="N129" i="12"/>
  <c r="M129" i="12"/>
  <c r="I129" i="12"/>
  <c r="H129" i="12"/>
  <c r="G129" i="12"/>
  <c r="D129" i="12"/>
  <c r="C129" i="12"/>
  <c r="B129" i="12"/>
  <c r="T128" i="12"/>
  <c r="S128" i="12"/>
  <c r="R128" i="12"/>
  <c r="O128" i="12"/>
  <c r="N128" i="12"/>
  <c r="M128" i="12"/>
  <c r="I128" i="12"/>
  <c r="H128" i="12"/>
  <c r="G128" i="12"/>
  <c r="D128" i="12"/>
  <c r="C128" i="12"/>
  <c r="B128" i="12"/>
  <c r="T127" i="12"/>
  <c r="S127" i="12"/>
  <c r="R127" i="12"/>
  <c r="O127" i="12"/>
  <c r="N127" i="12"/>
  <c r="M127" i="12"/>
  <c r="I127" i="12"/>
  <c r="H127" i="12"/>
  <c r="G127" i="12"/>
  <c r="D127" i="12"/>
  <c r="C127" i="12"/>
  <c r="B127" i="12"/>
  <c r="T126" i="12"/>
  <c r="S126" i="12"/>
  <c r="R126" i="12"/>
  <c r="O126" i="12"/>
  <c r="N126" i="12"/>
  <c r="M126" i="12"/>
  <c r="I126" i="12"/>
  <c r="H126" i="12"/>
  <c r="G126" i="12"/>
  <c r="D126" i="12"/>
  <c r="C126" i="12"/>
  <c r="B126" i="12"/>
  <c r="T125" i="12"/>
  <c r="S125" i="12"/>
  <c r="R125" i="12"/>
  <c r="O125" i="12"/>
  <c r="N125" i="12"/>
  <c r="M125" i="12"/>
  <c r="I125" i="12"/>
  <c r="H125" i="12"/>
  <c r="G125" i="12"/>
  <c r="D125" i="12"/>
  <c r="C125" i="12"/>
  <c r="B125" i="12"/>
  <c r="T124" i="12"/>
  <c r="S124" i="12"/>
  <c r="R124" i="12"/>
  <c r="O124" i="12"/>
  <c r="N124" i="12"/>
  <c r="M124" i="12"/>
  <c r="I124" i="12"/>
  <c r="H124" i="12"/>
  <c r="G124" i="12"/>
  <c r="D124" i="12"/>
  <c r="C124" i="12"/>
  <c r="B124" i="12"/>
  <c r="T123" i="12"/>
  <c r="S123" i="12"/>
  <c r="R123" i="12"/>
  <c r="O123" i="12"/>
  <c r="N123" i="12"/>
  <c r="M123" i="12"/>
  <c r="I123" i="12"/>
  <c r="H123" i="12"/>
  <c r="G123" i="12"/>
  <c r="D123" i="12"/>
  <c r="C123" i="12"/>
  <c r="B123" i="12"/>
  <c r="T122" i="12"/>
  <c r="S122" i="12"/>
  <c r="R122" i="12"/>
  <c r="O122" i="12"/>
  <c r="N122" i="12"/>
  <c r="M122" i="12"/>
  <c r="I122" i="12"/>
  <c r="H122" i="12"/>
  <c r="G122" i="12"/>
  <c r="D122" i="12"/>
  <c r="C122" i="12"/>
  <c r="B122" i="12"/>
  <c r="T121" i="12"/>
  <c r="S121" i="12"/>
  <c r="R121" i="12"/>
  <c r="O121" i="12"/>
  <c r="N121" i="12"/>
  <c r="M121" i="12"/>
  <c r="I121" i="12"/>
  <c r="H121" i="12"/>
  <c r="G121" i="12"/>
  <c r="D121" i="12"/>
  <c r="C121" i="12"/>
  <c r="B121" i="12"/>
  <c r="T120" i="12"/>
  <c r="S120" i="12"/>
  <c r="R120" i="12"/>
  <c r="O120" i="12"/>
  <c r="N120" i="12"/>
  <c r="M120" i="12"/>
  <c r="I120" i="12"/>
  <c r="H120" i="12"/>
  <c r="G120" i="12"/>
  <c r="D120" i="12"/>
  <c r="C120" i="12"/>
  <c r="B120" i="12"/>
  <c r="T119" i="12"/>
  <c r="S119" i="12"/>
  <c r="R119" i="12"/>
  <c r="O119" i="12"/>
  <c r="N119" i="12"/>
  <c r="M119" i="12"/>
  <c r="I119" i="12"/>
  <c r="H119" i="12"/>
  <c r="G119" i="12"/>
  <c r="D119" i="12"/>
  <c r="C119" i="12"/>
  <c r="B119" i="12"/>
  <c r="T118" i="12"/>
  <c r="S118" i="12"/>
  <c r="R118" i="12"/>
  <c r="O118" i="12"/>
  <c r="N118" i="12"/>
  <c r="M118" i="12"/>
  <c r="I118" i="12"/>
  <c r="H118" i="12"/>
  <c r="G118" i="12"/>
  <c r="D118" i="12"/>
  <c r="C118" i="12"/>
  <c r="B118" i="12"/>
  <c r="T117" i="12"/>
  <c r="S117" i="12"/>
  <c r="R117" i="12"/>
  <c r="O117" i="12"/>
  <c r="N117" i="12"/>
  <c r="M117" i="12"/>
  <c r="I117" i="12"/>
  <c r="H117" i="12"/>
  <c r="G117" i="12"/>
  <c r="D117" i="12"/>
  <c r="C117" i="12"/>
  <c r="B117" i="12"/>
  <c r="T116" i="12"/>
  <c r="S116" i="12"/>
  <c r="R116" i="12"/>
  <c r="O116" i="12"/>
  <c r="N116" i="12"/>
  <c r="M116" i="12"/>
  <c r="I116" i="12"/>
  <c r="H116" i="12"/>
  <c r="G116" i="12"/>
  <c r="D116" i="12"/>
  <c r="C116" i="12"/>
  <c r="B116" i="12"/>
  <c r="T115" i="12"/>
  <c r="S115" i="12"/>
  <c r="R115" i="12"/>
  <c r="O115" i="12"/>
  <c r="N115" i="12"/>
  <c r="M115" i="12"/>
  <c r="I115" i="12"/>
  <c r="H115" i="12"/>
  <c r="G115" i="12"/>
  <c r="D115" i="12"/>
  <c r="C115" i="12"/>
  <c r="B115" i="12"/>
  <c r="T114" i="12"/>
  <c r="S114" i="12"/>
  <c r="R114" i="12"/>
  <c r="O114" i="12"/>
  <c r="N114" i="12"/>
  <c r="M114" i="12"/>
  <c r="I114" i="12"/>
  <c r="H114" i="12"/>
  <c r="G114" i="12"/>
  <c r="D114" i="12"/>
  <c r="C114" i="12"/>
  <c r="B114" i="12"/>
  <c r="T113" i="12"/>
  <c r="S113" i="12"/>
  <c r="R113" i="12"/>
  <c r="O113" i="12"/>
  <c r="N113" i="12"/>
  <c r="M113" i="12"/>
  <c r="I113" i="12"/>
  <c r="H113" i="12"/>
  <c r="G113" i="12"/>
  <c r="D113" i="12"/>
  <c r="C113" i="12"/>
  <c r="B113" i="12"/>
  <c r="T112" i="12"/>
  <c r="S112" i="12"/>
  <c r="R112" i="12"/>
  <c r="O112" i="12"/>
  <c r="N112" i="12"/>
  <c r="M112" i="12"/>
  <c r="I112" i="12"/>
  <c r="H112" i="12"/>
  <c r="G112" i="12"/>
  <c r="D112" i="12"/>
  <c r="C112" i="12"/>
  <c r="B112" i="12"/>
  <c r="T111" i="12"/>
  <c r="S111" i="12"/>
  <c r="R111" i="12"/>
  <c r="O111" i="12"/>
  <c r="N111" i="12"/>
  <c r="M111" i="12"/>
  <c r="I111" i="12"/>
  <c r="H111" i="12"/>
  <c r="G111" i="12"/>
  <c r="D111" i="12"/>
  <c r="C111" i="12"/>
  <c r="B111" i="12"/>
  <c r="T110" i="12"/>
  <c r="S110" i="12"/>
  <c r="R110" i="12"/>
  <c r="O110" i="12"/>
  <c r="N110" i="12"/>
  <c r="M110" i="12"/>
  <c r="I110" i="12"/>
  <c r="H110" i="12"/>
  <c r="G110" i="12"/>
  <c r="D110" i="12"/>
  <c r="C110" i="12"/>
  <c r="B110" i="12"/>
  <c r="T109" i="12"/>
  <c r="S109" i="12"/>
  <c r="R109" i="12"/>
  <c r="O109" i="12"/>
  <c r="N109" i="12"/>
  <c r="M109" i="12"/>
  <c r="I109" i="12"/>
  <c r="H109" i="12"/>
  <c r="G109" i="12"/>
  <c r="D109" i="12"/>
  <c r="C109" i="12"/>
  <c r="B109" i="12"/>
  <c r="T108" i="12"/>
  <c r="S108" i="12"/>
  <c r="R108" i="12"/>
  <c r="O108" i="12"/>
  <c r="N108" i="12"/>
  <c r="M108" i="12"/>
  <c r="I108" i="12"/>
  <c r="H108" i="12"/>
  <c r="G108" i="12"/>
  <c r="D108" i="12"/>
  <c r="C108" i="12"/>
  <c r="B108" i="12"/>
  <c r="T107" i="12"/>
  <c r="S107" i="12"/>
  <c r="R107" i="12"/>
  <c r="O107" i="12"/>
  <c r="N107" i="12"/>
  <c r="M107" i="12"/>
  <c r="I107" i="12"/>
  <c r="H107" i="12"/>
  <c r="G107" i="12"/>
  <c r="D107" i="12"/>
  <c r="C107" i="12"/>
  <c r="B107" i="12"/>
  <c r="T106" i="12"/>
  <c r="S106" i="12"/>
  <c r="R106" i="12"/>
  <c r="O106" i="12"/>
  <c r="N106" i="12"/>
  <c r="M106" i="12"/>
  <c r="I106" i="12"/>
  <c r="H106" i="12"/>
  <c r="G106" i="12"/>
  <c r="D106" i="12"/>
  <c r="C106" i="12"/>
  <c r="B106" i="12"/>
  <c r="T105" i="12"/>
  <c r="S105" i="12"/>
  <c r="R105" i="12"/>
  <c r="O105" i="12"/>
  <c r="N105" i="12"/>
  <c r="M105" i="12"/>
  <c r="I105" i="12"/>
  <c r="H105" i="12"/>
  <c r="G105" i="12"/>
  <c r="D105" i="12"/>
  <c r="C105" i="12"/>
  <c r="B105" i="12"/>
  <c r="T104" i="12"/>
  <c r="S104" i="12"/>
  <c r="R104" i="12"/>
  <c r="O104" i="12"/>
  <c r="N104" i="12"/>
  <c r="M104" i="12"/>
  <c r="I104" i="12"/>
  <c r="H104" i="12"/>
  <c r="G104" i="12"/>
  <c r="D104" i="12"/>
  <c r="C104" i="12"/>
  <c r="B104" i="12"/>
  <c r="T103" i="12"/>
  <c r="S103" i="12"/>
  <c r="R103" i="12"/>
  <c r="O103" i="12"/>
  <c r="N103" i="12"/>
  <c r="M103" i="12"/>
  <c r="I103" i="12"/>
  <c r="H103" i="12"/>
  <c r="G103" i="12"/>
  <c r="D103" i="12"/>
  <c r="C103" i="12"/>
  <c r="B103" i="12"/>
  <c r="T102" i="12"/>
  <c r="S102" i="12"/>
  <c r="R102" i="12"/>
  <c r="O102" i="12"/>
  <c r="N102" i="12"/>
  <c r="M102" i="12"/>
  <c r="I102" i="12"/>
  <c r="H102" i="12"/>
  <c r="G102" i="12"/>
  <c r="D102" i="12"/>
  <c r="C102" i="12"/>
  <c r="B102" i="12"/>
  <c r="T101" i="12"/>
  <c r="S101" i="12"/>
  <c r="R101" i="12"/>
  <c r="O101" i="12"/>
  <c r="N101" i="12"/>
  <c r="M101" i="12"/>
  <c r="I101" i="12"/>
  <c r="H101" i="12"/>
  <c r="G101" i="12"/>
  <c r="D101" i="12"/>
  <c r="C101" i="12"/>
  <c r="B101" i="12"/>
  <c r="T100" i="12"/>
  <c r="S100" i="12"/>
  <c r="R100" i="12"/>
  <c r="O100" i="12"/>
  <c r="N100" i="12"/>
  <c r="M100" i="12"/>
  <c r="I100" i="12"/>
  <c r="H100" i="12"/>
  <c r="G100" i="12"/>
  <c r="D100" i="12"/>
  <c r="C100" i="12"/>
  <c r="B100" i="12"/>
  <c r="T99" i="12"/>
  <c r="S99" i="12"/>
  <c r="R99" i="12"/>
  <c r="O99" i="12"/>
  <c r="N99" i="12"/>
  <c r="M99" i="12"/>
  <c r="I99" i="12"/>
  <c r="H99" i="12"/>
  <c r="G99" i="12"/>
  <c r="D99" i="12"/>
  <c r="C99" i="12"/>
  <c r="B99" i="12"/>
  <c r="T98" i="12"/>
  <c r="S98" i="12"/>
  <c r="R98" i="12"/>
  <c r="O98" i="12"/>
  <c r="N98" i="12"/>
  <c r="M98" i="12"/>
  <c r="I98" i="12"/>
  <c r="H98" i="12"/>
  <c r="G98" i="12"/>
  <c r="D98" i="12"/>
  <c r="C98" i="12"/>
  <c r="B98" i="12"/>
  <c r="T97" i="12"/>
  <c r="S97" i="12"/>
  <c r="R97" i="12"/>
  <c r="O97" i="12"/>
  <c r="N97" i="12"/>
  <c r="M97" i="12"/>
  <c r="I97" i="12"/>
  <c r="H97" i="12"/>
  <c r="G97" i="12"/>
  <c r="D97" i="12"/>
  <c r="C97" i="12"/>
  <c r="B97" i="12"/>
  <c r="T96" i="12"/>
  <c r="S96" i="12"/>
  <c r="R96" i="12"/>
  <c r="O96" i="12"/>
  <c r="N96" i="12"/>
  <c r="M96" i="12"/>
  <c r="I96" i="12"/>
  <c r="H96" i="12"/>
  <c r="G96" i="12"/>
  <c r="D96" i="12"/>
  <c r="C96" i="12"/>
  <c r="B96" i="12"/>
  <c r="T95" i="12"/>
  <c r="S95" i="12"/>
  <c r="R95" i="12"/>
  <c r="O95" i="12"/>
  <c r="N95" i="12"/>
  <c r="M95" i="12"/>
  <c r="I95" i="12"/>
  <c r="H95" i="12"/>
  <c r="G95" i="12"/>
  <c r="D95" i="12"/>
  <c r="C95" i="12"/>
  <c r="B95" i="12"/>
  <c r="T94" i="12"/>
  <c r="S94" i="12"/>
  <c r="R94" i="12"/>
  <c r="O94" i="12"/>
  <c r="N94" i="12"/>
  <c r="M94" i="12"/>
  <c r="I94" i="12"/>
  <c r="H94" i="12"/>
  <c r="G94" i="12"/>
  <c r="D94" i="12"/>
  <c r="C94" i="12"/>
  <c r="B94" i="12"/>
  <c r="T93" i="12"/>
  <c r="S93" i="12"/>
  <c r="R93" i="12"/>
  <c r="O93" i="12"/>
  <c r="N93" i="12"/>
  <c r="M93" i="12"/>
  <c r="I93" i="12"/>
  <c r="H93" i="12"/>
  <c r="G93" i="12"/>
  <c r="D93" i="12"/>
  <c r="C93" i="12"/>
  <c r="B93" i="12"/>
  <c r="T92" i="12"/>
  <c r="S92" i="12"/>
  <c r="R92" i="12"/>
  <c r="O92" i="12"/>
  <c r="N92" i="12"/>
  <c r="M92" i="12"/>
  <c r="I92" i="12"/>
  <c r="H92" i="12"/>
  <c r="G92" i="12"/>
  <c r="D92" i="12"/>
  <c r="C92" i="12"/>
  <c r="B92" i="12"/>
  <c r="T91" i="12"/>
  <c r="S91" i="12"/>
  <c r="R91" i="12"/>
  <c r="O91" i="12"/>
  <c r="N91" i="12"/>
  <c r="M91" i="12"/>
  <c r="I91" i="12"/>
  <c r="H91" i="12"/>
  <c r="G91" i="12"/>
  <c r="D91" i="12"/>
  <c r="C91" i="12"/>
  <c r="B91" i="12"/>
  <c r="T90" i="12"/>
  <c r="S90" i="12"/>
  <c r="R90" i="12"/>
  <c r="O90" i="12"/>
  <c r="N90" i="12"/>
  <c r="M90" i="12"/>
  <c r="I90" i="12"/>
  <c r="H90" i="12"/>
  <c r="G90" i="12"/>
  <c r="D90" i="12"/>
  <c r="C90" i="12"/>
  <c r="B90" i="12"/>
  <c r="T89" i="12"/>
  <c r="S89" i="12"/>
  <c r="R89" i="12"/>
  <c r="O89" i="12"/>
  <c r="N89" i="12"/>
  <c r="M89" i="12"/>
  <c r="I89" i="12"/>
  <c r="H89" i="12"/>
  <c r="G89" i="12"/>
  <c r="D89" i="12"/>
  <c r="C89" i="12"/>
  <c r="B89" i="12"/>
  <c r="T88" i="12"/>
  <c r="S88" i="12"/>
  <c r="R88" i="12"/>
  <c r="O88" i="12"/>
  <c r="N88" i="12"/>
  <c r="M88" i="12"/>
  <c r="I88" i="12"/>
  <c r="H88" i="12"/>
  <c r="G88" i="12"/>
  <c r="D88" i="12"/>
  <c r="C88" i="12"/>
  <c r="B88" i="12"/>
  <c r="T87" i="12"/>
  <c r="S87" i="12"/>
  <c r="R87" i="12"/>
  <c r="O87" i="12"/>
  <c r="N87" i="12"/>
  <c r="M87" i="12"/>
  <c r="I87" i="12"/>
  <c r="H87" i="12"/>
  <c r="G87" i="12"/>
  <c r="D87" i="12"/>
  <c r="C87" i="12"/>
  <c r="B87" i="12"/>
  <c r="T86" i="12"/>
  <c r="S86" i="12"/>
  <c r="R86" i="12"/>
  <c r="O86" i="12"/>
  <c r="N86" i="12"/>
  <c r="M86" i="12"/>
  <c r="I86" i="12"/>
  <c r="H86" i="12"/>
  <c r="G86" i="12"/>
  <c r="D86" i="12"/>
  <c r="C86" i="12"/>
  <c r="B86" i="12"/>
  <c r="T85" i="12"/>
  <c r="S85" i="12"/>
  <c r="R85" i="12"/>
  <c r="O85" i="12"/>
  <c r="N85" i="12"/>
  <c r="M85" i="12"/>
  <c r="I85" i="12"/>
  <c r="H85" i="12"/>
  <c r="G85" i="12"/>
  <c r="D85" i="12"/>
  <c r="C85" i="12"/>
  <c r="B85" i="12"/>
  <c r="T84" i="12"/>
  <c r="S84" i="12"/>
  <c r="R84" i="12"/>
  <c r="O84" i="12"/>
  <c r="N84" i="12"/>
  <c r="M84" i="12"/>
  <c r="I84" i="12"/>
  <c r="H84" i="12"/>
  <c r="G84" i="12"/>
  <c r="D84" i="12"/>
  <c r="C84" i="12"/>
  <c r="B84" i="12"/>
  <c r="T83" i="12"/>
  <c r="S83" i="12"/>
  <c r="R83" i="12"/>
  <c r="O83" i="12"/>
  <c r="N83" i="12"/>
  <c r="M83" i="12"/>
  <c r="I83" i="12"/>
  <c r="H83" i="12"/>
  <c r="G83" i="12"/>
  <c r="D83" i="12"/>
  <c r="C83" i="12"/>
  <c r="B83" i="12"/>
  <c r="T82" i="12"/>
  <c r="S82" i="12"/>
  <c r="R82" i="12"/>
  <c r="O82" i="12"/>
  <c r="N82" i="12"/>
  <c r="M82" i="12"/>
  <c r="I82" i="12"/>
  <c r="H82" i="12"/>
  <c r="G82" i="12"/>
  <c r="D82" i="12"/>
  <c r="C82" i="12"/>
  <c r="B82" i="12"/>
  <c r="T81" i="12"/>
  <c r="S81" i="12"/>
  <c r="R81" i="12"/>
  <c r="O81" i="12"/>
  <c r="N81" i="12"/>
  <c r="M81" i="12"/>
  <c r="I81" i="12"/>
  <c r="H81" i="12"/>
  <c r="G81" i="12"/>
  <c r="D81" i="12"/>
  <c r="C81" i="12"/>
  <c r="B81" i="12"/>
  <c r="T80" i="12"/>
  <c r="S80" i="12"/>
  <c r="R80" i="12"/>
  <c r="O80" i="12"/>
  <c r="N80" i="12"/>
  <c r="M80" i="12"/>
  <c r="I80" i="12"/>
  <c r="H80" i="12"/>
  <c r="G80" i="12"/>
  <c r="D80" i="12"/>
  <c r="C80" i="12"/>
  <c r="B80" i="12"/>
  <c r="T79" i="12"/>
  <c r="S79" i="12"/>
  <c r="R79" i="12"/>
  <c r="O79" i="12"/>
  <c r="N79" i="12"/>
  <c r="M79" i="12"/>
  <c r="I79" i="12"/>
  <c r="H79" i="12"/>
  <c r="G79" i="12"/>
  <c r="D79" i="12"/>
  <c r="C79" i="12"/>
  <c r="B79" i="12"/>
  <c r="T78" i="12"/>
  <c r="S78" i="12"/>
  <c r="R78" i="12"/>
  <c r="O78" i="12"/>
  <c r="N78" i="12"/>
  <c r="M78" i="12"/>
  <c r="I78" i="12"/>
  <c r="H78" i="12"/>
  <c r="G78" i="12"/>
  <c r="D78" i="12"/>
  <c r="C78" i="12"/>
  <c r="B78" i="12"/>
  <c r="T77" i="12"/>
  <c r="S77" i="12"/>
  <c r="R77" i="12"/>
  <c r="O77" i="12"/>
  <c r="N77" i="12"/>
  <c r="M77" i="12"/>
  <c r="I77" i="12"/>
  <c r="H77" i="12"/>
  <c r="G77" i="12"/>
  <c r="D77" i="12"/>
  <c r="C77" i="12"/>
  <c r="B77" i="12"/>
  <c r="T76" i="12"/>
  <c r="S76" i="12"/>
  <c r="R76" i="12"/>
  <c r="O76" i="12"/>
  <c r="N76" i="12"/>
  <c r="M76" i="12"/>
  <c r="I76" i="12"/>
  <c r="H76" i="12"/>
  <c r="G76" i="12"/>
  <c r="D76" i="12"/>
  <c r="C76" i="12"/>
  <c r="B76" i="12"/>
  <c r="T75" i="12"/>
  <c r="S75" i="12"/>
  <c r="R75" i="12"/>
  <c r="O75" i="12"/>
  <c r="N75" i="12"/>
  <c r="M75" i="12"/>
  <c r="I75" i="12"/>
  <c r="H75" i="12"/>
  <c r="G75" i="12"/>
  <c r="D75" i="12"/>
  <c r="C75" i="12"/>
  <c r="B75" i="12"/>
  <c r="T74" i="12"/>
  <c r="S74" i="12"/>
  <c r="R74" i="12"/>
  <c r="O74" i="12"/>
  <c r="N74" i="12"/>
  <c r="M74" i="12"/>
  <c r="I74" i="12"/>
  <c r="H74" i="12"/>
  <c r="G74" i="12"/>
  <c r="D74" i="12"/>
  <c r="C74" i="12"/>
  <c r="B74" i="12"/>
  <c r="T73" i="12"/>
  <c r="S73" i="12"/>
  <c r="R73" i="12"/>
  <c r="O73" i="12"/>
  <c r="N73" i="12"/>
  <c r="M73" i="12"/>
  <c r="I73" i="12"/>
  <c r="H73" i="12"/>
  <c r="G73" i="12"/>
  <c r="D73" i="12"/>
  <c r="C73" i="12"/>
  <c r="B73" i="12"/>
  <c r="T72" i="12"/>
  <c r="S72" i="12"/>
  <c r="R72" i="12"/>
  <c r="O72" i="12"/>
  <c r="N72" i="12"/>
  <c r="M72" i="12"/>
  <c r="I72" i="12"/>
  <c r="H72" i="12"/>
  <c r="G72" i="12"/>
  <c r="D72" i="12"/>
  <c r="C72" i="12"/>
  <c r="B72" i="12"/>
  <c r="T71" i="12"/>
  <c r="S71" i="12"/>
  <c r="R71" i="12"/>
  <c r="O71" i="12"/>
  <c r="N71" i="12"/>
  <c r="M71" i="12"/>
  <c r="I71" i="12"/>
  <c r="H71" i="12"/>
  <c r="G71" i="12"/>
  <c r="D71" i="12"/>
  <c r="C71" i="12"/>
  <c r="B71" i="12"/>
  <c r="T70" i="12"/>
  <c r="S70" i="12"/>
  <c r="R70" i="12"/>
  <c r="O70" i="12"/>
  <c r="N70" i="12"/>
  <c r="M70" i="12"/>
  <c r="I70" i="12"/>
  <c r="H70" i="12"/>
  <c r="G70" i="12"/>
  <c r="D70" i="12"/>
  <c r="C70" i="12"/>
  <c r="B70" i="12"/>
  <c r="T69" i="12"/>
  <c r="S69" i="12"/>
  <c r="R69" i="12"/>
  <c r="O69" i="12"/>
  <c r="N69" i="12"/>
  <c r="M69" i="12"/>
  <c r="I69" i="12"/>
  <c r="H69" i="12"/>
  <c r="G69" i="12"/>
  <c r="D69" i="12"/>
  <c r="C69" i="12"/>
  <c r="B69" i="12"/>
  <c r="T68" i="12"/>
  <c r="S68" i="12"/>
  <c r="R68" i="12"/>
  <c r="O68" i="12"/>
  <c r="N68" i="12"/>
  <c r="M68" i="12"/>
  <c r="I68" i="12"/>
  <c r="H68" i="12"/>
  <c r="G68" i="12"/>
  <c r="D68" i="12"/>
  <c r="C68" i="12"/>
  <c r="B68" i="12"/>
  <c r="T67" i="12"/>
  <c r="S67" i="12"/>
  <c r="R67" i="12"/>
  <c r="O67" i="12"/>
  <c r="N67" i="12"/>
  <c r="M67" i="12"/>
  <c r="I67" i="12"/>
  <c r="H67" i="12"/>
  <c r="G67" i="12"/>
  <c r="D67" i="12"/>
  <c r="C67" i="12"/>
  <c r="B67" i="12"/>
  <c r="T66" i="12"/>
  <c r="S66" i="12"/>
  <c r="R66" i="12"/>
  <c r="O66" i="12"/>
  <c r="N66" i="12"/>
  <c r="M66" i="12"/>
  <c r="I66" i="12"/>
  <c r="H66" i="12"/>
  <c r="G66" i="12"/>
  <c r="D66" i="12"/>
  <c r="C66" i="12"/>
  <c r="B66" i="12"/>
  <c r="T65" i="12"/>
  <c r="S65" i="12"/>
  <c r="R65" i="12"/>
  <c r="O65" i="12"/>
  <c r="N65" i="12"/>
  <c r="M65" i="12"/>
  <c r="I65" i="12"/>
  <c r="H65" i="12"/>
  <c r="G65" i="12"/>
  <c r="D65" i="12"/>
  <c r="C65" i="12"/>
  <c r="B65" i="12"/>
  <c r="T64" i="12"/>
  <c r="S64" i="12"/>
  <c r="R64" i="12"/>
  <c r="O64" i="12"/>
  <c r="N64" i="12"/>
  <c r="M64" i="12"/>
  <c r="I64" i="12"/>
  <c r="H64" i="12"/>
  <c r="G64" i="12"/>
  <c r="D64" i="12"/>
  <c r="C64" i="12"/>
  <c r="B64" i="12"/>
  <c r="T63" i="12"/>
  <c r="S63" i="12"/>
  <c r="R63" i="12"/>
  <c r="O63" i="12"/>
  <c r="N63" i="12"/>
  <c r="M63" i="12"/>
  <c r="I63" i="12"/>
  <c r="H63" i="12"/>
  <c r="G63" i="12"/>
  <c r="D63" i="12"/>
  <c r="C63" i="12"/>
  <c r="B63" i="12"/>
  <c r="T62" i="12"/>
  <c r="S62" i="12"/>
  <c r="R62" i="12"/>
  <c r="O62" i="12"/>
  <c r="N62" i="12"/>
  <c r="M62" i="12"/>
  <c r="I62" i="12"/>
  <c r="H62" i="12"/>
  <c r="G62" i="12"/>
  <c r="D62" i="12"/>
  <c r="C62" i="12"/>
  <c r="B62" i="12"/>
  <c r="T61" i="12"/>
  <c r="S61" i="12"/>
  <c r="R61" i="12"/>
  <c r="O61" i="12"/>
  <c r="N61" i="12"/>
  <c r="M61" i="12"/>
  <c r="I61" i="12"/>
  <c r="H61" i="12"/>
  <c r="G61" i="12"/>
  <c r="D61" i="12"/>
  <c r="C61" i="12"/>
  <c r="B61" i="12"/>
  <c r="T60" i="12"/>
  <c r="S60" i="12"/>
  <c r="R60" i="12"/>
  <c r="O60" i="12"/>
  <c r="N60" i="12"/>
  <c r="M60" i="12"/>
  <c r="I60" i="12"/>
  <c r="H60" i="12"/>
  <c r="G60" i="12"/>
  <c r="D60" i="12"/>
  <c r="C60" i="12"/>
  <c r="B60" i="12"/>
  <c r="T59" i="12"/>
  <c r="S59" i="12"/>
  <c r="R59" i="12"/>
  <c r="O59" i="12"/>
  <c r="N59" i="12"/>
  <c r="M59" i="12"/>
  <c r="I59" i="12"/>
  <c r="H59" i="12"/>
  <c r="G59" i="12"/>
  <c r="D59" i="12"/>
  <c r="C59" i="12"/>
  <c r="B59" i="12"/>
  <c r="T58" i="12"/>
  <c r="S58" i="12"/>
  <c r="R58" i="12"/>
  <c r="O58" i="12"/>
  <c r="N58" i="12"/>
  <c r="M58" i="12"/>
  <c r="I58" i="12"/>
  <c r="H58" i="12"/>
  <c r="G58" i="12"/>
  <c r="D58" i="12"/>
  <c r="C58" i="12"/>
  <c r="B58" i="12"/>
  <c r="T57" i="12"/>
  <c r="S57" i="12"/>
  <c r="R57" i="12"/>
  <c r="O57" i="12"/>
  <c r="N57" i="12"/>
  <c r="M57" i="12"/>
  <c r="I57" i="12"/>
  <c r="H57" i="12"/>
  <c r="G57" i="12"/>
  <c r="D57" i="12"/>
  <c r="C57" i="12"/>
  <c r="B57" i="12"/>
  <c r="T56" i="12"/>
  <c r="S56" i="12"/>
  <c r="R56" i="12"/>
  <c r="O56" i="12"/>
  <c r="N56" i="12"/>
  <c r="M56" i="12"/>
  <c r="I56" i="12"/>
  <c r="H56" i="12"/>
  <c r="G56" i="12"/>
  <c r="D56" i="12"/>
  <c r="C56" i="12"/>
  <c r="B56" i="12"/>
  <c r="T55" i="12"/>
  <c r="S55" i="12"/>
  <c r="R55" i="12"/>
  <c r="O55" i="12"/>
  <c r="N55" i="12"/>
  <c r="M55" i="12"/>
  <c r="I55" i="12"/>
  <c r="H55" i="12"/>
  <c r="G55" i="12"/>
  <c r="D55" i="12"/>
  <c r="C55" i="12"/>
  <c r="B55" i="12"/>
  <c r="T54" i="12"/>
  <c r="S54" i="12"/>
  <c r="R54" i="12"/>
  <c r="O54" i="12"/>
  <c r="N54" i="12"/>
  <c r="M54" i="12"/>
  <c r="I54" i="12"/>
  <c r="H54" i="12"/>
  <c r="G54" i="12"/>
  <c r="D54" i="12"/>
  <c r="C54" i="12"/>
  <c r="B54" i="12"/>
  <c r="T53" i="12"/>
  <c r="S53" i="12"/>
  <c r="R53" i="12"/>
  <c r="O53" i="12"/>
  <c r="N53" i="12"/>
  <c r="M53" i="12"/>
  <c r="I53" i="12"/>
  <c r="H53" i="12"/>
  <c r="G53" i="12"/>
  <c r="D53" i="12"/>
  <c r="C53" i="12"/>
  <c r="B53" i="12"/>
  <c r="T52" i="12"/>
  <c r="S52" i="12"/>
  <c r="R52" i="12"/>
  <c r="O52" i="12"/>
  <c r="N52" i="12"/>
  <c r="M52" i="12"/>
  <c r="I52" i="12"/>
  <c r="H52" i="12"/>
  <c r="G52" i="12"/>
  <c r="D52" i="12"/>
  <c r="C52" i="12"/>
  <c r="B52" i="12"/>
  <c r="T51" i="12"/>
  <c r="S51" i="12"/>
  <c r="R51" i="12"/>
  <c r="O51" i="12"/>
  <c r="N51" i="12"/>
  <c r="M51" i="12"/>
  <c r="I51" i="12"/>
  <c r="H51" i="12"/>
  <c r="G51" i="12"/>
  <c r="D51" i="12"/>
  <c r="C51" i="12"/>
  <c r="B51" i="12"/>
  <c r="T50" i="12"/>
  <c r="S50" i="12"/>
  <c r="R50" i="12"/>
  <c r="O50" i="12"/>
  <c r="N50" i="12"/>
  <c r="M50" i="12"/>
  <c r="I50" i="12"/>
  <c r="H50" i="12"/>
  <c r="G50" i="12"/>
  <c r="D50" i="12"/>
  <c r="C50" i="12"/>
  <c r="B50" i="12"/>
  <c r="T49" i="12"/>
  <c r="S49" i="12"/>
  <c r="R49" i="12"/>
  <c r="O49" i="12"/>
  <c r="N49" i="12"/>
  <c r="M49" i="12"/>
  <c r="I49" i="12"/>
  <c r="H49" i="12"/>
  <c r="G49" i="12"/>
  <c r="D49" i="12"/>
  <c r="C49" i="12"/>
  <c r="B49" i="12"/>
  <c r="T48" i="12"/>
  <c r="S48" i="12"/>
  <c r="R48" i="12"/>
  <c r="O48" i="12"/>
  <c r="N48" i="12"/>
  <c r="M48" i="12"/>
  <c r="I48" i="12"/>
  <c r="H48" i="12"/>
  <c r="G48" i="12"/>
  <c r="D48" i="12"/>
  <c r="C48" i="12"/>
  <c r="B48" i="12"/>
  <c r="T47" i="12"/>
  <c r="S47" i="12"/>
  <c r="R47" i="12"/>
  <c r="O47" i="12"/>
  <c r="N47" i="12"/>
  <c r="M47" i="12"/>
  <c r="I47" i="12"/>
  <c r="H47" i="12"/>
  <c r="G47" i="12"/>
  <c r="D47" i="12"/>
  <c r="C47" i="12"/>
  <c r="B47" i="12"/>
  <c r="T46" i="12"/>
  <c r="S46" i="12"/>
  <c r="R46" i="12"/>
  <c r="O46" i="12"/>
  <c r="N46" i="12"/>
  <c r="M46" i="12"/>
  <c r="I46" i="12"/>
  <c r="H46" i="12"/>
  <c r="G46" i="12"/>
  <c r="D46" i="12"/>
  <c r="C46" i="12"/>
  <c r="B46" i="12"/>
  <c r="T45" i="12"/>
  <c r="S45" i="12"/>
  <c r="R45" i="12"/>
  <c r="O45" i="12"/>
  <c r="N45" i="12"/>
  <c r="M45" i="12"/>
  <c r="I45" i="12"/>
  <c r="H45" i="12"/>
  <c r="G45" i="12"/>
  <c r="D45" i="12"/>
  <c r="C45" i="12"/>
  <c r="B45" i="12"/>
  <c r="T44" i="12"/>
  <c r="S44" i="12"/>
  <c r="R44" i="12"/>
  <c r="O44" i="12"/>
  <c r="N44" i="12"/>
  <c r="M44" i="12"/>
  <c r="I44" i="12"/>
  <c r="H44" i="12"/>
  <c r="G44" i="12"/>
  <c r="D44" i="12"/>
  <c r="C44" i="12"/>
  <c r="B44" i="12"/>
  <c r="T43" i="12"/>
  <c r="S43" i="12"/>
  <c r="R43" i="12"/>
  <c r="O43" i="12"/>
  <c r="N43" i="12"/>
  <c r="M43" i="12"/>
  <c r="I43" i="12"/>
  <c r="H43" i="12"/>
  <c r="G43" i="12"/>
  <c r="D43" i="12"/>
  <c r="C43" i="12"/>
  <c r="B43" i="12"/>
  <c r="T42" i="12"/>
  <c r="S42" i="12"/>
  <c r="R42" i="12"/>
  <c r="O42" i="12"/>
  <c r="N42" i="12"/>
  <c r="M42" i="12"/>
  <c r="I42" i="12"/>
  <c r="H42" i="12"/>
  <c r="G42" i="12"/>
  <c r="D42" i="12"/>
  <c r="C42" i="12"/>
  <c r="B42" i="12"/>
  <c r="T41" i="12"/>
  <c r="S41" i="12"/>
  <c r="R41" i="12"/>
  <c r="O41" i="12"/>
  <c r="N41" i="12"/>
  <c r="M41" i="12"/>
  <c r="I41" i="12"/>
  <c r="H41" i="12"/>
  <c r="G41" i="12"/>
  <c r="D41" i="12"/>
  <c r="C41" i="12"/>
  <c r="B41" i="12"/>
  <c r="T40" i="12"/>
  <c r="S40" i="12"/>
  <c r="R40" i="12"/>
  <c r="O40" i="12"/>
  <c r="N40" i="12"/>
  <c r="M40" i="12"/>
  <c r="I40" i="12"/>
  <c r="H40" i="12"/>
  <c r="G40" i="12"/>
  <c r="D40" i="12"/>
  <c r="C40" i="12"/>
  <c r="B40" i="12"/>
  <c r="T39" i="12"/>
  <c r="S39" i="12"/>
  <c r="R39" i="12"/>
  <c r="O39" i="12"/>
  <c r="N39" i="12"/>
  <c r="M39" i="12"/>
  <c r="I39" i="12"/>
  <c r="H39" i="12"/>
  <c r="G39" i="12"/>
  <c r="D39" i="12"/>
  <c r="C39" i="12"/>
  <c r="B39" i="12"/>
  <c r="T38" i="12"/>
  <c r="S38" i="12"/>
  <c r="R38" i="12"/>
  <c r="O38" i="12"/>
  <c r="N38" i="12"/>
  <c r="M38" i="12"/>
  <c r="I38" i="12"/>
  <c r="H38" i="12"/>
  <c r="G38" i="12"/>
  <c r="D38" i="12"/>
  <c r="C38" i="12"/>
  <c r="B38" i="12"/>
  <c r="T37" i="12"/>
  <c r="S37" i="12"/>
  <c r="R37" i="12"/>
  <c r="O37" i="12"/>
  <c r="N37" i="12"/>
  <c r="M37" i="12"/>
  <c r="I37" i="12"/>
  <c r="H37" i="12"/>
  <c r="G37" i="12"/>
  <c r="D37" i="12"/>
  <c r="C37" i="12"/>
  <c r="B37" i="12"/>
  <c r="T36" i="12"/>
  <c r="S36" i="12"/>
  <c r="R36" i="12"/>
  <c r="O36" i="12"/>
  <c r="N36" i="12"/>
  <c r="M36" i="12"/>
  <c r="I36" i="12"/>
  <c r="H36" i="12"/>
  <c r="G36" i="12"/>
  <c r="D36" i="12"/>
  <c r="C36" i="12"/>
  <c r="B36" i="12"/>
  <c r="T35" i="12"/>
  <c r="S35" i="12"/>
  <c r="R35" i="12"/>
  <c r="O35" i="12"/>
  <c r="N35" i="12"/>
  <c r="M35" i="12"/>
  <c r="I35" i="12"/>
  <c r="H35" i="12"/>
  <c r="G35" i="12"/>
  <c r="D35" i="12"/>
  <c r="C35" i="12"/>
  <c r="B35" i="12"/>
  <c r="T34" i="12"/>
  <c r="S34" i="12"/>
  <c r="R34" i="12"/>
  <c r="O34" i="12"/>
  <c r="N34" i="12"/>
  <c r="M34" i="12"/>
  <c r="I34" i="12"/>
  <c r="H34" i="12"/>
  <c r="G34" i="12"/>
  <c r="D34" i="12"/>
  <c r="C34" i="12"/>
  <c r="B34" i="12"/>
  <c r="T33" i="12"/>
  <c r="S33" i="12"/>
  <c r="R33" i="12"/>
  <c r="O33" i="12"/>
  <c r="N33" i="12"/>
  <c r="M33" i="12"/>
  <c r="I33" i="12"/>
  <c r="H33" i="12"/>
  <c r="G33" i="12"/>
  <c r="D33" i="12"/>
  <c r="C33" i="12"/>
  <c r="B33" i="12"/>
  <c r="T32" i="12"/>
  <c r="S32" i="12"/>
  <c r="R32" i="12"/>
  <c r="O32" i="12"/>
  <c r="N32" i="12"/>
  <c r="M32" i="12"/>
  <c r="I32" i="12"/>
  <c r="H32" i="12"/>
  <c r="G32" i="12"/>
  <c r="D32" i="12"/>
  <c r="C32" i="12"/>
  <c r="B32" i="12"/>
  <c r="T31" i="12"/>
  <c r="S31" i="12"/>
  <c r="R31" i="12"/>
  <c r="O31" i="12"/>
  <c r="N31" i="12"/>
  <c r="M31" i="12"/>
  <c r="I31" i="12"/>
  <c r="H31" i="12"/>
  <c r="G31" i="12"/>
  <c r="D31" i="12"/>
  <c r="C31" i="12"/>
  <c r="B31" i="12"/>
  <c r="T30" i="12"/>
  <c r="S30" i="12"/>
  <c r="R30" i="12"/>
  <c r="O30" i="12"/>
  <c r="N30" i="12"/>
  <c r="M30" i="12"/>
  <c r="I30" i="12"/>
  <c r="H30" i="12"/>
  <c r="G30" i="12"/>
  <c r="D30" i="12"/>
  <c r="C30" i="12"/>
  <c r="B30" i="12"/>
  <c r="T29" i="12"/>
  <c r="S29" i="12"/>
  <c r="R29" i="12"/>
  <c r="O29" i="12"/>
  <c r="N29" i="12"/>
  <c r="M29" i="12"/>
  <c r="I29" i="12"/>
  <c r="H29" i="12"/>
  <c r="G29" i="12"/>
  <c r="D29" i="12"/>
  <c r="C29" i="12"/>
  <c r="B29" i="12"/>
  <c r="T28" i="12"/>
  <c r="S28" i="12"/>
  <c r="R28" i="12"/>
  <c r="O28" i="12"/>
  <c r="N28" i="12"/>
  <c r="M28" i="12"/>
  <c r="I28" i="12"/>
  <c r="H28" i="12"/>
  <c r="G28" i="12"/>
  <c r="D28" i="12"/>
  <c r="C28" i="12"/>
  <c r="B28" i="12"/>
  <c r="T27" i="12"/>
  <c r="S27" i="12"/>
  <c r="R27" i="12"/>
  <c r="O27" i="12"/>
  <c r="N27" i="12"/>
  <c r="M27" i="12"/>
  <c r="I27" i="12"/>
  <c r="H27" i="12"/>
  <c r="G27" i="12"/>
  <c r="D27" i="12"/>
  <c r="C27" i="12"/>
  <c r="B27" i="12"/>
  <c r="T26" i="12"/>
  <c r="S26" i="12"/>
  <c r="R26" i="12"/>
  <c r="O26" i="12"/>
  <c r="N26" i="12"/>
  <c r="M26" i="12"/>
  <c r="I26" i="12"/>
  <c r="H26" i="12"/>
  <c r="G26" i="12"/>
  <c r="D26" i="12"/>
  <c r="C26" i="12"/>
  <c r="B26" i="12"/>
  <c r="T25" i="12"/>
  <c r="S25" i="12"/>
  <c r="R25" i="12"/>
  <c r="O25" i="12"/>
  <c r="N25" i="12"/>
  <c r="M25" i="12"/>
  <c r="I25" i="12"/>
  <c r="H25" i="12"/>
  <c r="G25" i="12"/>
  <c r="D25" i="12"/>
  <c r="C25" i="12"/>
  <c r="B25" i="12"/>
  <c r="T24" i="12"/>
  <c r="S24" i="12"/>
  <c r="R24" i="12"/>
  <c r="O24" i="12"/>
  <c r="N24" i="12"/>
  <c r="M24" i="12"/>
  <c r="I24" i="12"/>
  <c r="H24" i="12"/>
  <c r="G24" i="12"/>
  <c r="D24" i="12"/>
  <c r="C24" i="12"/>
  <c r="B24" i="12"/>
  <c r="T23" i="12"/>
  <c r="S23" i="12"/>
  <c r="R23" i="12"/>
  <c r="O23" i="12"/>
  <c r="N23" i="12"/>
  <c r="M23" i="12"/>
  <c r="I23" i="12"/>
  <c r="H23" i="12"/>
  <c r="G23" i="12"/>
  <c r="D23" i="12"/>
  <c r="C23" i="12"/>
  <c r="B23" i="12"/>
  <c r="T22" i="12"/>
  <c r="S22" i="12"/>
  <c r="R22" i="12"/>
  <c r="O22" i="12"/>
  <c r="N22" i="12"/>
  <c r="M22" i="12"/>
  <c r="I22" i="12"/>
  <c r="H22" i="12"/>
  <c r="G22" i="12"/>
  <c r="D22" i="12"/>
  <c r="C22" i="12"/>
  <c r="B22" i="12"/>
  <c r="T21" i="12"/>
  <c r="S21" i="12"/>
  <c r="R21" i="12"/>
  <c r="O21" i="12"/>
  <c r="N21" i="12"/>
  <c r="M21" i="12"/>
  <c r="I21" i="12"/>
  <c r="H21" i="12"/>
  <c r="G21" i="12"/>
  <c r="D21" i="12"/>
  <c r="C21" i="12"/>
  <c r="B21" i="12"/>
  <c r="T20" i="12"/>
  <c r="S20" i="12"/>
  <c r="R20" i="12"/>
  <c r="O20" i="12"/>
  <c r="N20" i="12"/>
  <c r="M20" i="12"/>
  <c r="I20" i="12"/>
  <c r="H20" i="12"/>
  <c r="G20" i="12"/>
  <c r="D20" i="12"/>
  <c r="C20" i="12"/>
  <c r="B20" i="12"/>
  <c r="T19" i="12"/>
  <c r="S19" i="12"/>
  <c r="R19" i="12"/>
  <c r="O19" i="12"/>
  <c r="N19" i="12"/>
  <c r="M19" i="12"/>
  <c r="I19" i="12"/>
  <c r="H19" i="12"/>
  <c r="G19" i="12"/>
  <c r="D19" i="12"/>
  <c r="C19" i="12"/>
  <c r="B19" i="12"/>
  <c r="T18" i="12"/>
  <c r="S18" i="12"/>
  <c r="R18" i="12"/>
  <c r="O18" i="12"/>
  <c r="N18" i="12"/>
  <c r="M18" i="12"/>
  <c r="I18" i="12"/>
  <c r="H18" i="12"/>
  <c r="G18" i="12"/>
  <c r="D18" i="12"/>
  <c r="C18" i="12"/>
  <c r="B18" i="12"/>
  <c r="T17" i="12"/>
  <c r="S17" i="12"/>
  <c r="R17" i="12"/>
  <c r="O17" i="12"/>
  <c r="N17" i="12"/>
  <c r="M17" i="12"/>
  <c r="I17" i="12"/>
  <c r="H17" i="12"/>
  <c r="G17" i="12"/>
  <c r="D17" i="12"/>
  <c r="C17" i="12"/>
  <c r="B17" i="12"/>
  <c r="T16" i="12"/>
  <c r="S16" i="12"/>
  <c r="R16" i="12"/>
  <c r="O16" i="12"/>
  <c r="N16" i="12"/>
  <c r="M16" i="12"/>
  <c r="I16" i="12"/>
  <c r="H16" i="12"/>
  <c r="G16" i="12"/>
  <c r="D16" i="12"/>
  <c r="C16" i="12"/>
  <c r="B16" i="12"/>
  <c r="T15" i="12"/>
  <c r="S15" i="12"/>
  <c r="R15" i="12"/>
  <c r="O15" i="12"/>
  <c r="N15" i="12"/>
  <c r="M15" i="12"/>
  <c r="I15" i="12"/>
  <c r="H15" i="12"/>
  <c r="G15" i="12"/>
  <c r="D15" i="12"/>
  <c r="C15" i="12"/>
  <c r="B15" i="12"/>
  <c r="T14" i="12"/>
  <c r="S14" i="12"/>
  <c r="R14" i="12"/>
  <c r="O14" i="12"/>
  <c r="N14" i="12"/>
  <c r="M14" i="12"/>
  <c r="I14" i="12"/>
  <c r="H14" i="12"/>
  <c r="G14" i="12"/>
  <c r="D14" i="12"/>
  <c r="C14" i="12"/>
  <c r="B14" i="12"/>
  <c r="T13" i="12"/>
  <c r="S13" i="12"/>
  <c r="R13" i="12"/>
  <c r="O13" i="12"/>
  <c r="N13" i="12"/>
  <c r="M13" i="12"/>
  <c r="I13" i="12"/>
  <c r="H13" i="12"/>
  <c r="G13" i="12"/>
  <c r="D13" i="12"/>
  <c r="C13" i="12"/>
  <c r="B13" i="12"/>
  <c r="T12" i="12"/>
  <c r="S12" i="12"/>
  <c r="R12" i="12"/>
  <c r="O12" i="12"/>
  <c r="N12" i="12"/>
  <c r="M12" i="12"/>
  <c r="I12" i="12"/>
  <c r="H12" i="12"/>
  <c r="G12" i="12"/>
  <c r="D12" i="12"/>
  <c r="C12" i="12"/>
  <c r="B12" i="12"/>
  <c r="T11" i="12"/>
  <c r="S11" i="12"/>
  <c r="R11" i="12"/>
  <c r="O11" i="12"/>
  <c r="N11" i="12"/>
  <c r="M11" i="12"/>
  <c r="I11" i="12"/>
  <c r="H11" i="12"/>
  <c r="G11" i="12"/>
  <c r="D11" i="12"/>
  <c r="C11" i="12"/>
  <c r="B11" i="12"/>
  <c r="T10" i="12"/>
  <c r="S10" i="12"/>
  <c r="R10" i="12"/>
  <c r="O10" i="12"/>
  <c r="N10" i="12"/>
  <c r="M10" i="12"/>
  <c r="I10" i="12"/>
  <c r="H10" i="12"/>
  <c r="G10" i="12"/>
  <c r="D10" i="12"/>
  <c r="C10" i="12"/>
  <c r="B10" i="12"/>
  <c r="T9" i="12"/>
  <c r="S9" i="12"/>
  <c r="R9" i="12"/>
  <c r="O9" i="12"/>
  <c r="N9" i="12"/>
  <c r="M9" i="12"/>
  <c r="I9" i="12"/>
  <c r="H9" i="12"/>
  <c r="G9" i="12"/>
  <c r="D9" i="12"/>
  <c r="C9" i="12"/>
  <c r="B9" i="12"/>
  <c r="T8" i="12"/>
  <c r="S8" i="12"/>
  <c r="R8" i="12"/>
  <c r="O8" i="12"/>
  <c r="N8" i="12"/>
  <c r="M8" i="12"/>
  <c r="I8" i="12"/>
  <c r="H8" i="12"/>
  <c r="G8" i="12"/>
  <c r="D8" i="12"/>
  <c r="C8" i="12"/>
  <c r="B8" i="12"/>
  <c r="T7" i="12"/>
  <c r="S7" i="12"/>
  <c r="R7" i="12"/>
  <c r="O7" i="12"/>
  <c r="N7" i="12"/>
  <c r="M7" i="12"/>
  <c r="I7" i="12"/>
  <c r="H7" i="12"/>
  <c r="G7" i="12"/>
  <c r="D7" i="12"/>
  <c r="C7" i="12"/>
  <c r="B7" i="12"/>
  <c r="T6" i="12"/>
  <c r="S6" i="12"/>
  <c r="R6" i="12"/>
  <c r="O6" i="12"/>
  <c r="N6" i="12"/>
  <c r="M6" i="12"/>
  <c r="I6" i="12"/>
  <c r="H6" i="12"/>
  <c r="G6" i="12"/>
  <c r="D6" i="12"/>
  <c r="C6" i="12"/>
  <c r="B6" i="12"/>
  <c r="T5" i="12"/>
  <c r="S5" i="12"/>
  <c r="R5" i="12"/>
  <c r="O5" i="12"/>
  <c r="N5" i="12"/>
  <c r="M5" i="12"/>
  <c r="I5" i="12"/>
  <c r="H5" i="12"/>
  <c r="G5" i="12"/>
  <c r="D5" i="12"/>
  <c r="C5" i="12"/>
  <c r="B5" i="12"/>
  <c r="T4" i="12"/>
  <c r="S4" i="12"/>
  <c r="R4" i="12"/>
  <c r="O4" i="12"/>
  <c r="N4" i="12"/>
  <c r="M4" i="12"/>
  <c r="I4" i="12"/>
  <c r="H4" i="12"/>
  <c r="G4" i="12"/>
  <c r="D4" i="12"/>
  <c r="C4" i="12"/>
  <c r="B4" i="12"/>
  <c r="T3" i="12"/>
  <c r="S3" i="12"/>
  <c r="R3" i="12"/>
  <c r="O3" i="12"/>
  <c r="N3" i="12"/>
  <c r="M3" i="12"/>
  <c r="I3" i="12"/>
  <c r="H3" i="12"/>
  <c r="G3" i="12"/>
  <c r="D3" i="12"/>
  <c r="C3" i="12"/>
  <c r="B3" i="12"/>
  <c r="C4" i="14"/>
  <c r="D4" i="14"/>
  <c r="E4" i="14"/>
  <c r="F4" i="14"/>
  <c r="G4" i="14"/>
  <c r="H4" i="14"/>
  <c r="C5" i="14"/>
  <c r="D5" i="14"/>
  <c r="E5" i="14"/>
  <c r="F5" i="14"/>
  <c r="G5" i="14"/>
  <c r="H5" i="14"/>
  <c r="C6" i="14"/>
  <c r="D6" i="14"/>
  <c r="E6" i="14"/>
  <c r="F6" i="14"/>
  <c r="G6" i="14"/>
  <c r="H6" i="14"/>
  <c r="C7" i="14"/>
  <c r="D7" i="14"/>
  <c r="E7" i="14"/>
  <c r="F7" i="14"/>
  <c r="G7" i="14"/>
  <c r="H7" i="14"/>
  <c r="C8" i="14"/>
  <c r="D8" i="14"/>
  <c r="E8" i="14"/>
  <c r="F8" i="14"/>
  <c r="G8" i="14"/>
  <c r="H8" i="14"/>
  <c r="C9" i="14"/>
  <c r="D9" i="14"/>
  <c r="E9" i="14"/>
  <c r="F9" i="14"/>
  <c r="G9" i="14"/>
  <c r="H9" i="14"/>
  <c r="C10" i="14"/>
  <c r="D10" i="14"/>
  <c r="E10" i="14"/>
  <c r="F10" i="14"/>
  <c r="G10" i="14"/>
  <c r="H10" i="14"/>
  <c r="C11" i="14"/>
  <c r="D11" i="14"/>
  <c r="E11" i="14"/>
  <c r="F11" i="14"/>
  <c r="G11" i="14"/>
  <c r="H11" i="14"/>
  <c r="C12" i="14"/>
  <c r="D12" i="14"/>
  <c r="E12" i="14"/>
  <c r="F12" i="14"/>
  <c r="G12" i="14"/>
  <c r="H12" i="14"/>
  <c r="C13" i="14"/>
  <c r="D13" i="14"/>
  <c r="E13" i="14"/>
  <c r="F13" i="14"/>
  <c r="G13" i="14"/>
  <c r="H13" i="14"/>
  <c r="C14" i="14"/>
  <c r="D14" i="14"/>
  <c r="E14" i="14"/>
  <c r="F14" i="14"/>
  <c r="G14" i="14"/>
  <c r="H14" i="14"/>
  <c r="C15" i="14"/>
  <c r="D15" i="14"/>
  <c r="E15" i="14"/>
  <c r="F15" i="14"/>
  <c r="G15" i="14"/>
  <c r="H15" i="14"/>
  <c r="C16" i="14"/>
  <c r="D16" i="14"/>
  <c r="E16" i="14"/>
  <c r="F16" i="14"/>
  <c r="G16" i="14"/>
  <c r="H16" i="14"/>
  <c r="C17" i="14"/>
  <c r="D17" i="14"/>
  <c r="E17" i="14"/>
  <c r="F17" i="14"/>
  <c r="G17" i="14"/>
  <c r="H17" i="14"/>
  <c r="C18" i="14"/>
  <c r="D18" i="14"/>
  <c r="E18" i="14"/>
  <c r="F18" i="14"/>
  <c r="G18" i="14"/>
  <c r="H18" i="14"/>
  <c r="C19" i="14"/>
  <c r="D19" i="14"/>
  <c r="E19" i="14"/>
  <c r="F19" i="14"/>
  <c r="G19" i="14"/>
  <c r="H19" i="14"/>
  <c r="C20" i="14"/>
  <c r="D20" i="14"/>
  <c r="E20" i="14"/>
  <c r="F20" i="14"/>
  <c r="G20" i="14"/>
  <c r="H20" i="14"/>
  <c r="C21" i="14"/>
  <c r="D21" i="14"/>
  <c r="E21" i="14"/>
  <c r="F21" i="14"/>
  <c r="G21" i="14"/>
  <c r="H21" i="14"/>
  <c r="C22" i="14"/>
  <c r="D22" i="14"/>
  <c r="E22" i="14"/>
  <c r="F22" i="14"/>
  <c r="G22" i="14"/>
  <c r="H22" i="14"/>
  <c r="C23" i="14"/>
  <c r="D23" i="14"/>
  <c r="E23" i="14"/>
  <c r="F23" i="14"/>
  <c r="G23" i="14"/>
  <c r="H23" i="14"/>
  <c r="C24" i="14"/>
  <c r="D24" i="14"/>
  <c r="E24" i="14"/>
  <c r="F24" i="14"/>
  <c r="G24" i="14"/>
  <c r="H24" i="14"/>
  <c r="C25" i="14"/>
  <c r="D25" i="14"/>
  <c r="E25" i="14"/>
  <c r="F25" i="14"/>
  <c r="G25" i="14"/>
  <c r="H25" i="14"/>
  <c r="C26" i="14"/>
  <c r="D26" i="14"/>
  <c r="E26" i="14"/>
  <c r="F26" i="14"/>
  <c r="G26" i="14"/>
  <c r="H26" i="14"/>
  <c r="C27" i="14"/>
  <c r="D27" i="14"/>
  <c r="E27" i="14"/>
  <c r="F27" i="14"/>
  <c r="G27" i="14"/>
  <c r="H27" i="14"/>
  <c r="C28" i="14"/>
  <c r="D28" i="14"/>
  <c r="E28" i="14"/>
  <c r="F28" i="14"/>
  <c r="G28" i="14"/>
  <c r="H28" i="14"/>
  <c r="C29" i="14"/>
  <c r="D29" i="14"/>
  <c r="E29" i="14"/>
  <c r="F29" i="14"/>
  <c r="G29" i="14"/>
  <c r="H29" i="14"/>
  <c r="C30" i="14"/>
  <c r="D30" i="14"/>
  <c r="E30" i="14"/>
  <c r="F30" i="14"/>
  <c r="G30" i="14"/>
  <c r="H30" i="14"/>
  <c r="C31" i="14"/>
  <c r="D31" i="14"/>
  <c r="E31" i="14"/>
  <c r="F31" i="14"/>
  <c r="G31" i="14"/>
  <c r="H31" i="14"/>
  <c r="C32" i="14"/>
  <c r="D32" i="14"/>
  <c r="E32" i="14"/>
  <c r="F32" i="14"/>
  <c r="G32" i="14"/>
  <c r="H32" i="14"/>
  <c r="C33" i="14"/>
  <c r="D33" i="14"/>
  <c r="E33" i="14"/>
  <c r="F33" i="14"/>
  <c r="G33" i="14"/>
  <c r="H33" i="14"/>
  <c r="C34" i="14"/>
  <c r="D34" i="14"/>
  <c r="E34" i="14"/>
  <c r="F34" i="14"/>
  <c r="G34" i="14"/>
  <c r="H34" i="14"/>
  <c r="C35" i="14"/>
  <c r="D35" i="14"/>
  <c r="E35" i="14"/>
  <c r="F35" i="14"/>
  <c r="G35" i="14"/>
  <c r="H35" i="14"/>
  <c r="C36" i="14"/>
  <c r="D36" i="14"/>
  <c r="E36" i="14"/>
  <c r="F36" i="14"/>
  <c r="G36" i="14"/>
  <c r="H36" i="14"/>
  <c r="C37" i="14"/>
  <c r="D37" i="14"/>
  <c r="E37" i="14"/>
  <c r="F37" i="14"/>
  <c r="G37" i="14"/>
  <c r="H37" i="14"/>
  <c r="C38" i="14"/>
  <c r="D38" i="14"/>
  <c r="E38" i="14"/>
  <c r="F38" i="14"/>
  <c r="G38" i="14"/>
  <c r="H38" i="14"/>
  <c r="C39" i="14"/>
  <c r="D39" i="14"/>
  <c r="E39" i="14"/>
  <c r="F39" i="14"/>
  <c r="G39" i="14"/>
  <c r="H39" i="14"/>
  <c r="C40" i="14"/>
  <c r="D40" i="14"/>
  <c r="E40" i="14"/>
  <c r="F40" i="14"/>
  <c r="G40" i="14"/>
  <c r="H40" i="14"/>
  <c r="C41" i="14"/>
  <c r="D41" i="14"/>
  <c r="E41" i="14"/>
  <c r="F41" i="14"/>
  <c r="G41" i="14"/>
  <c r="H41" i="14"/>
  <c r="C42" i="14"/>
  <c r="D42" i="14"/>
  <c r="E42" i="14"/>
  <c r="F42" i="14"/>
  <c r="G42" i="14"/>
  <c r="H42" i="14"/>
  <c r="C43" i="14"/>
  <c r="D43" i="14"/>
  <c r="E43" i="14"/>
  <c r="F43" i="14"/>
  <c r="G43" i="14"/>
  <c r="H43" i="14"/>
  <c r="C44" i="14"/>
  <c r="D44" i="14"/>
  <c r="E44" i="14"/>
  <c r="F44" i="14"/>
  <c r="G44" i="14"/>
  <c r="H44" i="14"/>
  <c r="C45" i="14"/>
  <c r="D45" i="14"/>
  <c r="E45" i="14"/>
  <c r="F45" i="14"/>
  <c r="G45" i="14"/>
  <c r="H45" i="14"/>
  <c r="C46" i="14"/>
  <c r="D46" i="14"/>
  <c r="E46" i="14"/>
  <c r="F46" i="14"/>
  <c r="G46" i="14"/>
  <c r="H46" i="14"/>
  <c r="C47" i="14"/>
  <c r="D47" i="14"/>
  <c r="E47" i="14"/>
  <c r="F47" i="14"/>
  <c r="G47" i="14"/>
  <c r="H47" i="14"/>
  <c r="C48" i="14"/>
  <c r="D48" i="14"/>
  <c r="E48" i="14"/>
  <c r="F48" i="14"/>
  <c r="G48" i="14"/>
  <c r="H48" i="14"/>
  <c r="C49" i="14"/>
  <c r="D49" i="14"/>
  <c r="E49" i="14"/>
  <c r="F49" i="14"/>
  <c r="G49" i="14"/>
  <c r="H49" i="14"/>
  <c r="C50" i="14"/>
  <c r="D50" i="14"/>
  <c r="E50" i="14"/>
  <c r="F50" i="14"/>
  <c r="G50" i="14"/>
  <c r="H50" i="14"/>
  <c r="C51" i="14"/>
  <c r="D51" i="14"/>
  <c r="E51" i="14"/>
  <c r="F51" i="14"/>
  <c r="G51" i="14"/>
  <c r="H51" i="14"/>
  <c r="C52" i="14"/>
  <c r="D52" i="14"/>
  <c r="E52" i="14"/>
  <c r="F52" i="14"/>
  <c r="G52" i="14"/>
  <c r="H52" i="14"/>
  <c r="C53" i="14"/>
  <c r="D53" i="14"/>
  <c r="E53" i="14"/>
  <c r="F53" i="14"/>
  <c r="G53" i="14"/>
  <c r="H53" i="14"/>
  <c r="C54" i="14"/>
  <c r="D54" i="14"/>
  <c r="E54" i="14"/>
  <c r="F54" i="14"/>
  <c r="G54" i="14"/>
  <c r="H54" i="14"/>
  <c r="C55" i="14"/>
  <c r="D55" i="14"/>
  <c r="E55" i="14"/>
  <c r="F55" i="14"/>
  <c r="G55" i="14"/>
  <c r="H55" i="14"/>
  <c r="C56" i="14"/>
  <c r="D56" i="14"/>
  <c r="E56" i="14"/>
  <c r="F56" i="14"/>
  <c r="G56" i="14"/>
  <c r="H56" i="14"/>
  <c r="C57" i="14"/>
  <c r="D57" i="14"/>
  <c r="E57" i="14"/>
  <c r="F57" i="14"/>
  <c r="G57" i="14"/>
  <c r="H57" i="14"/>
  <c r="C58" i="14"/>
  <c r="D58" i="14"/>
  <c r="E58" i="14"/>
  <c r="F58" i="14"/>
  <c r="G58" i="14"/>
  <c r="H58" i="14"/>
  <c r="C59" i="14"/>
  <c r="D59" i="14"/>
  <c r="E59" i="14"/>
  <c r="F59" i="14"/>
  <c r="G59" i="14"/>
  <c r="H59" i="14"/>
  <c r="C60" i="14"/>
  <c r="D60" i="14"/>
  <c r="E60" i="14"/>
  <c r="F60" i="14"/>
  <c r="G60" i="14"/>
  <c r="H60" i="14"/>
  <c r="C61" i="14"/>
  <c r="D61" i="14"/>
  <c r="E61" i="14"/>
  <c r="F61" i="14"/>
  <c r="G61" i="14"/>
  <c r="H61" i="14"/>
  <c r="C62" i="14"/>
  <c r="D62" i="14"/>
  <c r="E62" i="14"/>
  <c r="F62" i="14"/>
  <c r="G62" i="14"/>
  <c r="H62" i="14"/>
  <c r="C63" i="14"/>
  <c r="D63" i="14"/>
  <c r="E63" i="14"/>
  <c r="F63" i="14"/>
  <c r="G63" i="14"/>
  <c r="H63" i="14"/>
  <c r="C64" i="14"/>
  <c r="D64" i="14"/>
  <c r="E64" i="14"/>
  <c r="F64" i="14"/>
  <c r="G64" i="14"/>
  <c r="H64" i="14"/>
  <c r="C65" i="14"/>
  <c r="D65" i="14"/>
  <c r="E65" i="14"/>
  <c r="F65" i="14"/>
  <c r="G65" i="14"/>
  <c r="H65" i="14"/>
  <c r="C66" i="14"/>
  <c r="D66" i="14"/>
  <c r="E66" i="14"/>
  <c r="F66" i="14"/>
  <c r="G66" i="14"/>
  <c r="H66" i="14"/>
  <c r="C67" i="14"/>
  <c r="D67" i="14"/>
  <c r="E67" i="14"/>
  <c r="F67" i="14"/>
  <c r="G67" i="14"/>
  <c r="H67" i="14"/>
  <c r="C68" i="14"/>
  <c r="D68" i="14"/>
  <c r="E68" i="14"/>
  <c r="F68" i="14"/>
  <c r="G68" i="14"/>
  <c r="H68" i="14"/>
  <c r="C69" i="14"/>
  <c r="D69" i="14"/>
  <c r="E69" i="14"/>
  <c r="F69" i="14"/>
  <c r="G69" i="14"/>
  <c r="H69" i="14"/>
  <c r="C70" i="14"/>
  <c r="D70" i="14"/>
  <c r="E70" i="14"/>
  <c r="F70" i="14"/>
  <c r="G70" i="14"/>
  <c r="H70" i="14"/>
  <c r="C71" i="14"/>
  <c r="D71" i="14"/>
  <c r="E71" i="14"/>
  <c r="F71" i="14"/>
  <c r="G71" i="14"/>
  <c r="H71" i="14"/>
  <c r="C72" i="14"/>
  <c r="D72" i="14"/>
  <c r="E72" i="14"/>
  <c r="F72" i="14"/>
  <c r="G72" i="14"/>
  <c r="H72" i="14"/>
  <c r="C73" i="14"/>
  <c r="D73" i="14"/>
  <c r="E73" i="14"/>
  <c r="F73" i="14"/>
  <c r="G73" i="14"/>
  <c r="H73" i="14"/>
  <c r="C74" i="14"/>
  <c r="D74" i="14"/>
  <c r="E74" i="14"/>
  <c r="F74" i="14"/>
  <c r="G74" i="14"/>
  <c r="H74" i="14"/>
  <c r="C75" i="14"/>
  <c r="D75" i="14"/>
  <c r="E75" i="14"/>
  <c r="F75" i="14"/>
  <c r="G75" i="14"/>
  <c r="H75" i="14"/>
  <c r="C76" i="14"/>
  <c r="D76" i="14"/>
  <c r="E76" i="14"/>
  <c r="F76" i="14"/>
  <c r="G76" i="14"/>
  <c r="H76" i="14"/>
  <c r="C77" i="14"/>
  <c r="D77" i="14"/>
  <c r="E77" i="14"/>
  <c r="F77" i="14"/>
  <c r="G77" i="14"/>
  <c r="H77" i="14"/>
  <c r="C78" i="14"/>
  <c r="D78" i="14"/>
  <c r="E78" i="14"/>
  <c r="F78" i="14"/>
  <c r="G78" i="14"/>
  <c r="H78" i="14"/>
  <c r="C79" i="14"/>
  <c r="D79" i="14"/>
  <c r="E79" i="14"/>
  <c r="F79" i="14"/>
  <c r="G79" i="14"/>
  <c r="H79" i="14"/>
  <c r="C80" i="14"/>
  <c r="D80" i="14"/>
  <c r="E80" i="14"/>
  <c r="F80" i="14"/>
  <c r="G80" i="14"/>
  <c r="H80" i="14"/>
  <c r="C81" i="14"/>
  <c r="D81" i="14"/>
  <c r="E81" i="14"/>
  <c r="F81" i="14"/>
  <c r="G81" i="14"/>
  <c r="H81" i="14"/>
  <c r="C82" i="14"/>
  <c r="D82" i="14"/>
  <c r="E82" i="14"/>
  <c r="F82" i="14"/>
  <c r="G82" i="14"/>
  <c r="H82" i="14"/>
  <c r="C83" i="14"/>
  <c r="D83" i="14"/>
  <c r="E83" i="14"/>
  <c r="F83" i="14"/>
  <c r="G83" i="14"/>
  <c r="H83" i="14"/>
  <c r="C84" i="14"/>
  <c r="D84" i="14"/>
  <c r="E84" i="14"/>
  <c r="F84" i="14"/>
  <c r="G84" i="14"/>
  <c r="H84" i="14"/>
  <c r="C85" i="14"/>
  <c r="D85" i="14"/>
  <c r="E85" i="14"/>
  <c r="F85" i="14"/>
  <c r="G85" i="14"/>
  <c r="H85" i="14"/>
  <c r="C86" i="14"/>
  <c r="D86" i="14"/>
  <c r="E86" i="14"/>
  <c r="F86" i="14"/>
  <c r="G86" i="14"/>
  <c r="H86" i="14"/>
  <c r="C87" i="14"/>
  <c r="D87" i="14"/>
  <c r="E87" i="14"/>
  <c r="F87" i="14"/>
  <c r="G87" i="14"/>
  <c r="H87" i="14"/>
  <c r="C88" i="14"/>
  <c r="D88" i="14"/>
  <c r="E88" i="14"/>
  <c r="F88" i="14"/>
  <c r="G88" i="14"/>
  <c r="H88" i="14"/>
  <c r="C89" i="14"/>
  <c r="D89" i="14"/>
  <c r="E89" i="14"/>
  <c r="F89" i="14"/>
  <c r="G89" i="14"/>
  <c r="H89" i="14"/>
  <c r="C90" i="14"/>
  <c r="D90" i="14"/>
  <c r="E90" i="14"/>
  <c r="F90" i="14"/>
  <c r="G90" i="14"/>
  <c r="H90" i="14"/>
  <c r="C91" i="14"/>
  <c r="D91" i="14"/>
  <c r="E91" i="14"/>
  <c r="F91" i="14"/>
  <c r="G91" i="14"/>
  <c r="H91" i="14"/>
  <c r="C92" i="14"/>
  <c r="D92" i="14"/>
  <c r="E92" i="14"/>
  <c r="F92" i="14"/>
  <c r="G92" i="14"/>
  <c r="H92" i="14"/>
  <c r="C93" i="14"/>
  <c r="D93" i="14"/>
  <c r="E93" i="14"/>
  <c r="F93" i="14"/>
  <c r="G93" i="14"/>
  <c r="H93" i="14"/>
  <c r="C94" i="14"/>
  <c r="D94" i="14"/>
  <c r="E94" i="14"/>
  <c r="F94" i="14"/>
  <c r="G94" i="14"/>
  <c r="H94" i="14"/>
  <c r="C95" i="14"/>
  <c r="D95" i="14"/>
  <c r="E95" i="14"/>
  <c r="F95" i="14"/>
  <c r="G95" i="14"/>
  <c r="H95" i="14"/>
  <c r="C96" i="14"/>
  <c r="D96" i="14"/>
  <c r="E96" i="14"/>
  <c r="F96" i="14"/>
  <c r="G96" i="14"/>
  <c r="H96" i="14"/>
  <c r="C97" i="14"/>
  <c r="D97" i="14"/>
  <c r="E97" i="14"/>
  <c r="F97" i="14"/>
  <c r="G97" i="14"/>
  <c r="H97" i="14"/>
  <c r="C98" i="14"/>
  <c r="D98" i="14"/>
  <c r="E98" i="14"/>
  <c r="F98" i="14"/>
  <c r="G98" i="14"/>
  <c r="H98" i="14"/>
  <c r="C99" i="14"/>
  <c r="D99" i="14"/>
  <c r="E99" i="14"/>
  <c r="F99" i="14"/>
  <c r="G99" i="14"/>
  <c r="H99" i="14"/>
  <c r="C100" i="14"/>
  <c r="D100" i="14"/>
  <c r="E100" i="14"/>
  <c r="F100" i="14"/>
  <c r="G100" i="14"/>
  <c r="H100" i="14"/>
  <c r="C101" i="14"/>
  <c r="D101" i="14"/>
  <c r="E101" i="14"/>
  <c r="F101" i="14"/>
  <c r="G101" i="14"/>
  <c r="H101" i="14"/>
  <c r="C102" i="14"/>
  <c r="D102" i="14"/>
  <c r="E102" i="14"/>
  <c r="F102" i="14"/>
  <c r="G102" i="14"/>
  <c r="H102" i="14"/>
  <c r="C103" i="14"/>
  <c r="D103" i="14"/>
  <c r="E103" i="14"/>
  <c r="F103" i="14"/>
  <c r="G103" i="14"/>
  <c r="H103" i="14"/>
  <c r="C104" i="14"/>
  <c r="D104" i="14"/>
  <c r="E104" i="14"/>
  <c r="F104" i="14"/>
  <c r="G104" i="14"/>
  <c r="H104" i="14"/>
  <c r="C105" i="14"/>
  <c r="D105" i="14"/>
  <c r="E105" i="14"/>
  <c r="F105" i="14"/>
  <c r="G105" i="14"/>
  <c r="H105" i="14"/>
  <c r="C106" i="14"/>
  <c r="D106" i="14"/>
  <c r="E106" i="14"/>
  <c r="F106" i="14"/>
  <c r="G106" i="14"/>
  <c r="H106" i="14"/>
  <c r="C107" i="14"/>
  <c r="D107" i="14"/>
  <c r="E107" i="14"/>
  <c r="F107" i="14"/>
  <c r="G107" i="14"/>
  <c r="H107" i="14"/>
  <c r="C108" i="14"/>
  <c r="D108" i="14"/>
  <c r="E108" i="14"/>
  <c r="F108" i="14"/>
  <c r="G108" i="14"/>
  <c r="H108" i="14"/>
  <c r="C109" i="14"/>
  <c r="D109" i="14"/>
  <c r="E109" i="14"/>
  <c r="F109" i="14"/>
  <c r="G109" i="14"/>
  <c r="H109" i="14"/>
  <c r="C110" i="14"/>
  <c r="D110" i="14"/>
  <c r="E110" i="14"/>
  <c r="F110" i="14"/>
  <c r="G110" i="14"/>
  <c r="H110" i="14"/>
  <c r="C111" i="14"/>
  <c r="D111" i="14"/>
  <c r="E111" i="14"/>
  <c r="F111" i="14"/>
  <c r="G111" i="14"/>
  <c r="H111" i="14"/>
  <c r="C112" i="14"/>
  <c r="D112" i="14"/>
  <c r="E112" i="14"/>
  <c r="F112" i="14"/>
  <c r="G112" i="14"/>
  <c r="H112" i="14"/>
  <c r="C113" i="14"/>
  <c r="D113" i="14"/>
  <c r="E113" i="14"/>
  <c r="F113" i="14"/>
  <c r="G113" i="14"/>
  <c r="H113" i="14"/>
  <c r="C114" i="14"/>
  <c r="D114" i="14"/>
  <c r="E114" i="14"/>
  <c r="F114" i="14"/>
  <c r="G114" i="14"/>
  <c r="H114" i="14"/>
  <c r="C115" i="14"/>
  <c r="D115" i="14"/>
  <c r="E115" i="14"/>
  <c r="F115" i="14"/>
  <c r="G115" i="14"/>
  <c r="H115" i="14"/>
  <c r="C116" i="14"/>
  <c r="D116" i="14"/>
  <c r="E116" i="14"/>
  <c r="F116" i="14"/>
  <c r="G116" i="14"/>
  <c r="H116" i="14"/>
  <c r="C117" i="14"/>
  <c r="D117" i="14"/>
  <c r="E117" i="14"/>
  <c r="F117" i="14"/>
  <c r="G117" i="14"/>
  <c r="H117" i="14"/>
  <c r="C118" i="14"/>
  <c r="D118" i="14"/>
  <c r="E118" i="14"/>
  <c r="F118" i="14"/>
  <c r="G118" i="14"/>
  <c r="H118" i="14"/>
  <c r="C119" i="14"/>
  <c r="D119" i="14"/>
  <c r="E119" i="14"/>
  <c r="F119" i="14"/>
  <c r="G119" i="14"/>
  <c r="H119" i="14"/>
  <c r="C120" i="14"/>
  <c r="D120" i="14"/>
  <c r="E120" i="14"/>
  <c r="F120" i="14"/>
  <c r="G120" i="14"/>
  <c r="H120" i="14"/>
  <c r="C121" i="14"/>
  <c r="D121" i="14"/>
  <c r="E121" i="14"/>
  <c r="F121" i="14"/>
  <c r="G121" i="14"/>
  <c r="H121" i="14"/>
  <c r="C122" i="14"/>
  <c r="D122" i="14"/>
  <c r="E122" i="14"/>
  <c r="F122" i="14"/>
  <c r="G122" i="14"/>
  <c r="H122" i="14"/>
  <c r="C123" i="14"/>
  <c r="D123" i="14"/>
  <c r="E123" i="14"/>
  <c r="F123" i="14"/>
  <c r="G123" i="14"/>
  <c r="H123" i="14"/>
  <c r="C124" i="14"/>
  <c r="D124" i="14"/>
  <c r="E124" i="14"/>
  <c r="F124" i="14"/>
  <c r="G124" i="14"/>
  <c r="H124" i="14"/>
  <c r="C125" i="14"/>
  <c r="D125" i="14"/>
  <c r="E125" i="14"/>
  <c r="F125" i="14"/>
  <c r="G125" i="14"/>
  <c r="H125" i="14"/>
  <c r="C126" i="14"/>
  <c r="D126" i="14"/>
  <c r="E126" i="14"/>
  <c r="F126" i="14"/>
  <c r="G126" i="14"/>
  <c r="H126" i="14"/>
  <c r="C127" i="14"/>
  <c r="D127" i="14"/>
  <c r="E127" i="14"/>
  <c r="F127" i="14"/>
  <c r="G127" i="14"/>
  <c r="H127" i="14"/>
  <c r="C128" i="14"/>
  <c r="D128" i="14"/>
  <c r="E128" i="14"/>
  <c r="F128" i="14"/>
  <c r="G128" i="14"/>
  <c r="H128" i="14"/>
  <c r="C129" i="14"/>
  <c r="D129" i="14"/>
  <c r="E129" i="14"/>
  <c r="F129" i="14"/>
  <c r="G129" i="14"/>
  <c r="H129" i="14"/>
  <c r="C130" i="14"/>
  <c r="D130" i="14"/>
  <c r="E130" i="14"/>
  <c r="F130" i="14"/>
  <c r="G130" i="14"/>
  <c r="H130" i="14"/>
  <c r="C131" i="14"/>
  <c r="D131" i="14"/>
  <c r="E131" i="14"/>
  <c r="F131" i="14"/>
  <c r="G131" i="14"/>
  <c r="H131" i="14"/>
  <c r="C132" i="14"/>
  <c r="D132" i="14"/>
  <c r="E132" i="14"/>
  <c r="F132" i="14"/>
  <c r="G132" i="14"/>
  <c r="H132" i="14"/>
  <c r="C133" i="14"/>
  <c r="D133" i="14"/>
  <c r="E133" i="14"/>
  <c r="F133" i="14"/>
  <c r="G133" i="14"/>
  <c r="H133" i="14"/>
  <c r="C134" i="14"/>
  <c r="D134" i="14"/>
  <c r="E134" i="14"/>
  <c r="F134" i="14"/>
  <c r="G134" i="14"/>
  <c r="H134" i="14"/>
  <c r="C135" i="14"/>
  <c r="D135" i="14"/>
  <c r="E135" i="14"/>
  <c r="F135" i="14"/>
  <c r="G135" i="14"/>
  <c r="H135" i="14"/>
  <c r="C136" i="14"/>
  <c r="D136" i="14"/>
  <c r="E136" i="14"/>
  <c r="F136" i="14"/>
  <c r="G136" i="14"/>
  <c r="H136" i="14"/>
  <c r="C137" i="14"/>
  <c r="D137" i="14"/>
  <c r="E137" i="14"/>
  <c r="F137" i="14"/>
  <c r="G137" i="14"/>
  <c r="H137" i="14"/>
  <c r="C138" i="14"/>
  <c r="D138" i="14"/>
  <c r="E138" i="14"/>
  <c r="F138" i="14"/>
  <c r="G138" i="14"/>
  <c r="H138" i="14"/>
  <c r="C139" i="14"/>
  <c r="D139" i="14"/>
  <c r="E139" i="14"/>
  <c r="F139" i="14"/>
  <c r="G139" i="14"/>
  <c r="H139" i="14"/>
  <c r="C140" i="14"/>
  <c r="D140" i="14"/>
  <c r="E140" i="14"/>
  <c r="F140" i="14"/>
  <c r="G140" i="14"/>
  <c r="H140" i="14"/>
  <c r="C141" i="14"/>
  <c r="D141" i="14"/>
  <c r="E141" i="14"/>
  <c r="F141" i="14"/>
  <c r="G141" i="14"/>
  <c r="H141" i="14"/>
  <c r="C142" i="14"/>
  <c r="D142" i="14"/>
  <c r="E142" i="14"/>
  <c r="F142" i="14"/>
  <c r="G142" i="14"/>
  <c r="H142" i="14"/>
  <c r="C143" i="14"/>
  <c r="D143" i="14"/>
  <c r="E143" i="14"/>
  <c r="F143" i="14"/>
  <c r="G143" i="14"/>
  <c r="H143" i="14"/>
  <c r="C144" i="14"/>
  <c r="D144" i="14"/>
  <c r="E144" i="14"/>
  <c r="F144" i="14"/>
  <c r="G144" i="14"/>
  <c r="H144" i="14"/>
  <c r="C145" i="14"/>
  <c r="D145" i="14"/>
  <c r="E145" i="14"/>
  <c r="F145" i="14"/>
  <c r="G145" i="14"/>
  <c r="H145" i="14"/>
  <c r="C146" i="14"/>
  <c r="D146" i="14"/>
  <c r="E146" i="14"/>
  <c r="F146" i="14"/>
  <c r="G146" i="14"/>
  <c r="H146" i="14"/>
  <c r="C147" i="14"/>
  <c r="D147" i="14"/>
  <c r="E147" i="14"/>
  <c r="F147" i="14"/>
  <c r="G147" i="14"/>
  <c r="H147" i="14"/>
  <c r="C148" i="14"/>
  <c r="D148" i="14"/>
  <c r="E148" i="14"/>
  <c r="F148" i="14"/>
  <c r="G148" i="14"/>
  <c r="H148" i="14"/>
  <c r="C149" i="14"/>
  <c r="D149" i="14"/>
  <c r="E149" i="14"/>
  <c r="F149" i="14"/>
  <c r="G149" i="14"/>
  <c r="H149" i="14"/>
  <c r="C150" i="14"/>
  <c r="D150" i="14"/>
  <c r="E150" i="14"/>
  <c r="F150" i="14"/>
  <c r="G150" i="14"/>
  <c r="H150" i="14"/>
  <c r="C151" i="14"/>
  <c r="D151" i="14"/>
  <c r="E151" i="14"/>
  <c r="F151" i="14"/>
  <c r="G151" i="14"/>
  <c r="H151" i="14"/>
  <c r="C152" i="14"/>
  <c r="D152" i="14"/>
  <c r="E152" i="14"/>
  <c r="F152" i="14"/>
  <c r="G152" i="14"/>
  <c r="H152" i="14"/>
  <c r="C153" i="14"/>
  <c r="D153" i="14"/>
  <c r="E153" i="14"/>
  <c r="F153" i="14"/>
  <c r="G153" i="14"/>
  <c r="H153" i="14"/>
  <c r="C154" i="14"/>
  <c r="D154" i="14"/>
  <c r="E154" i="14"/>
  <c r="F154" i="14"/>
  <c r="G154" i="14"/>
  <c r="H154" i="14"/>
  <c r="C155" i="14"/>
  <c r="D155" i="14"/>
  <c r="E155" i="14"/>
  <c r="F155" i="14"/>
  <c r="G155" i="14"/>
  <c r="H155" i="14"/>
  <c r="C156" i="14"/>
  <c r="D156" i="14"/>
  <c r="E156" i="14"/>
  <c r="F156" i="14"/>
  <c r="G156" i="14"/>
  <c r="H156" i="14"/>
  <c r="C157" i="14"/>
  <c r="D157" i="14"/>
  <c r="E157" i="14"/>
  <c r="F157" i="14"/>
  <c r="G157" i="14"/>
  <c r="H157" i="14"/>
  <c r="C158" i="14"/>
  <c r="D158" i="14"/>
  <c r="E158" i="14"/>
  <c r="F158" i="14"/>
  <c r="G158" i="14"/>
  <c r="H158" i="14"/>
  <c r="C159" i="14"/>
  <c r="D159" i="14"/>
  <c r="E159" i="14"/>
  <c r="F159" i="14"/>
  <c r="G159" i="14"/>
  <c r="H159" i="14"/>
  <c r="C160" i="14"/>
  <c r="D160" i="14"/>
  <c r="E160" i="14"/>
  <c r="F160" i="14"/>
  <c r="G160" i="14"/>
  <c r="H160" i="14"/>
  <c r="C161" i="14"/>
  <c r="D161" i="14"/>
  <c r="E161" i="14"/>
  <c r="F161" i="14"/>
  <c r="G161" i="14"/>
  <c r="H161" i="14"/>
  <c r="C162" i="14"/>
  <c r="D162" i="14"/>
  <c r="E162" i="14"/>
  <c r="F162" i="14"/>
  <c r="G162" i="14"/>
  <c r="H162" i="14"/>
  <c r="C163" i="14"/>
  <c r="D163" i="14"/>
  <c r="E163" i="14"/>
  <c r="F163" i="14"/>
  <c r="G163" i="14"/>
  <c r="H163" i="14"/>
  <c r="C164" i="14"/>
  <c r="D164" i="14"/>
  <c r="E164" i="14"/>
  <c r="F164" i="14"/>
  <c r="G164" i="14"/>
  <c r="H164" i="14"/>
  <c r="C165" i="14"/>
  <c r="D165" i="14"/>
  <c r="E165" i="14"/>
  <c r="F165" i="14"/>
  <c r="G165" i="14"/>
  <c r="H165" i="14"/>
  <c r="C166" i="14"/>
  <c r="D166" i="14"/>
  <c r="E166" i="14"/>
  <c r="F166" i="14"/>
  <c r="G166" i="14"/>
  <c r="H166" i="14"/>
  <c r="C167" i="14"/>
  <c r="D167" i="14"/>
  <c r="E167" i="14"/>
  <c r="F167" i="14"/>
  <c r="G167" i="14"/>
  <c r="H167" i="14"/>
  <c r="C168" i="14"/>
  <c r="D168" i="14"/>
  <c r="E168" i="14"/>
  <c r="F168" i="14"/>
  <c r="G168" i="14"/>
  <c r="H168" i="14"/>
  <c r="C169" i="14"/>
  <c r="D169" i="14"/>
  <c r="E169" i="14"/>
  <c r="F169" i="14"/>
  <c r="G169" i="14"/>
  <c r="H169" i="14"/>
  <c r="C170" i="14"/>
  <c r="D170" i="14"/>
  <c r="E170" i="14"/>
  <c r="F170" i="14"/>
  <c r="G170" i="14"/>
  <c r="H170" i="14"/>
  <c r="C171" i="14"/>
  <c r="D171" i="14"/>
  <c r="E171" i="14"/>
  <c r="F171" i="14"/>
  <c r="G171" i="14"/>
  <c r="H171" i="14"/>
  <c r="C172" i="14"/>
  <c r="D172" i="14"/>
  <c r="E172" i="14"/>
  <c r="F172" i="14"/>
  <c r="G172" i="14"/>
  <c r="H172" i="14"/>
  <c r="C173" i="14"/>
  <c r="D173" i="14"/>
  <c r="E173" i="14"/>
  <c r="F173" i="14"/>
  <c r="G173" i="14"/>
  <c r="H173" i="14"/>
  <c r="C174" i="14"/>
  <c r="D174" i="14"/>
  <c r="E174" i="14"/>
  <c r="F174" i="14"/>
  <c r="G174" i="14"/>
  <c r="H174" i="14"/>
  <c r="C175" i="14"/>
  <c r="D175" i="14"/>
  <c r="E175" i="14"/>
  <c r="F175" i="14"/>
  <c r="G175" i="14"/>
  <c r="H175" i="14"/>
  <c r="C176" i="14"/>
  <c r="D176" i="14"/>
  <c r="E176" i="14"/>
  <c r="F176" i="14"/>
  <c r="G176" i="14"/>
  <c r="H176" i="14"/>
  <c r="C177" i="14"/>
  <c r="D177" i="14"/>
  <c r="E177" i="14"/>
  <c r="F177" i="14"/>
  <c r="G177" i="14"/>
  <c r="H177" i="14"/>
  <c r="C178" i="14"/>
  <c r="D178" i="14"/>
  <c r="E178" i="14"/>
  <c r="F178" i="14"/>
  <c r="G178" i="14"/>
  <c r="H178" i="14"/>
  <c r="C179" i="14"/>
  <c r="D179" i="14"/>
  <c r="E179" i="14"/>
  <c r="F179" i="14"/>
  <c r="G179" i="14"/>
  <c r="H179" i="14"/>
  <c r="C180" i="14"/>
  <c r="D180" i="14"/>
  <c r="E180" i="14"/>
  <c r="F180" i="14"/>
  <c r="G180" i="14"/>
  <c r="H180" i="14"/>
  <c r="C181" i="14"/>
  <c r="D181" i="14"/>
  <c r="E181" i="14"/>
  <c r="F181" i="14"/>
  <c r="G181" i="14"/>
  <c r="H181" i="14"/>
  <c r="C182" i="14"/>
  <c r="D182" i="14"/>
  <c r="E182" i="14"/>
  <c r="F182" i="14"/>
  <c r="G182" i="14"/>
  <c r="H182" i="14"/>
  <c r="C183" i="14"/>
  <c r="D183" i="14"/>
  <c r="E183" i="14"/>
  <c r="F183" i="14"/>
  <c r="G183" i="14"/>
  <c r="H183" i="14"/>
  <c r="C184" i="14"/>
  <c r="D184" i="14"/>
  <c r="E184" i="14"/>
  <c r="F184" i="14"/>
  <c r="G184" i="14"/>
  <c r="H184" i="14"/>
  <c r="C185" i="14"/>
  <c r="D185" i="14"/>
  <c r="E185" i="14"/>
  <c r="F185" i="14"/>
  <c r="G185" i="14"/>
  <c r="H185" i="14"/>
  <c r="C186" i="14"/>
  <c r="D186" i="14"/>
  <c r="E186" i="14"/>
  <c r="F186" i="14"/>
  <c r="G186" i="14"/>
  <c r="H186" i="14"/>
  <c r="C187" i="14"/>
  <c r="D187" i="14"/>
  <c r="E187" i="14"/>
  <c r="F187" i="14"/>
  <c r="G187" i="14"/>
  <c r="H187" i="14"/>
  <c r="C188" i="14"/>
  <c r="D188" i="14"/>
  <c r="E188" i="14"/>
  <c r="F188" i="14"/>
  <c r="G188" i="14"/>
  <c r="H188" i="14"/>
  <c r="C189" i="14"/>
  <c r="D189" i="14"/>
  <c r="E189" i="14"/>
  <c r="F189" i="14"/>
  <c r="G189" i="14"/>
  <c r="H189" i="14"/>
  <c r="C190" i="14"/>
  <c r="D190" i="14"/>
  <c r="E190" i="14"/>
  <c r="F190" i="14"/>
  <c r="G190" i="14"/>
  <c r="H190" i="14"/>
  <c r="C191" i="14"/>
  <c r="D191" i="14"/>
  <c r="E191" i="14"/>
  <c r="F191" i="14"/>
  <c r="G191" i="14"/>
  <c r="H191" i="14"/>
  <c r="C192" i="14"/>
  <c r="D192" i="14"/>
  <c r="E192" i="14"/>
  <c r="F192" i="14"/>
  <c r="G192" i="14"/>
  <c r="H192" i="14"/>
  <c r="C193" i="14"/>
  <c r="D193" i="14"/>
  <c r="E193" i="14"/>
  <c r="F193" i="14"/>
  <c r="G193" i="14"/>
  <c r="H193" i="14"/>
  <c r="C194" i="14"/>
  <c r="D194" i="14"/>
  <c r="E194" i="14"/>
  <c r="F194" i="14"/>
  <c r="G194" i="14"/>
  <c r="H194" i="14"/>
  <c r="C195" i="14"/>
  <c r="D195" i="14"/>
  <c r="E195" i="14"/>
  <c r="F195" i="14"/>
  <c r="G195" i="14"/>
  <c r="H195" i="14"/>
  <c r="C196" i="14"/>
  <c r="D196" i="14"/>
  <c r="E196" i="14"/>
  <c r="F196" i="14"/>
  <c r="G196" i="14"/>
  <c r="H196" i="14"/>
  <c r="C197" i="14"/>
  <c r="D197" i="14"/>
  <c r="E197" i="14"/>
  <c r="F197" i="14"/>
  <c r="G197" i="14"/>
  <c r="H197" i="14"/>
  <c r="C198" i="14"/>
  <c r="D198" i="14"/>
  <c r="E198" i="14"/>
  <c r="F198" i="14"/>
  <c r="G198" i="14"/>
  <c r="H198" i="14"/>
  <c r="C199" i="14"/>
  <c r="D199" i="14"/>
  <c r="E199" i="14"/>
  <c r="F199" i="14"/>
  <c r="G199" i="14"/>
  <c r="H199" i="14"/>
  <c r="C200" i="14"/>
  <c r="D200" i="14"/>
  <c r="E200" i="14"/>
  <c r="F200" i="14"/>
  <c r="G200" i="14"/>
  <c r="H200" i="14"/>
  <c r="C201" i="14"/>
  <c r="D201" i="14"/>
  <c r="E201" i="14"/>
  <c r="F201" i="14"/>
  <c r="G201" i="14"/>
  <c r="H201" i="14"/>
  <c r="C202" i="14"/>
  <c r="D202" i="14"/>
  <c r="E202" i="14"/>
  <c r="F202" i="14"/>
  <c r="G202" i="14"/>
  <c r="H202" i="14"/>
  <c r="C203" i="14"/>
  <c r="D203" i="14"/>
  <c r="E203" i="14"/>
  <c r="F203" i="14"/>
  <c r="G203" i="14"/>
  <c r="H203" i="14"/>
  <c r="C204" i="14"/>
  <c r="D204" i="14"/>
  <c r="E204" i="14"/>
  <c r="F204" i="14"/>
  <c r="G204" i="14"/>
  <c r="H204" i="14"/>
  <c r="C205" i="14"/>
  <c r="D205" i="14"/>
  <c r="E205" i="14"/>
  <c r="F205" i="14"/>
  <c r="G205" i="14"/>
  <c r="H205" i="14"/>
  <c r="C206" i="14"/>
  <c r="D206" i="14"/>
  <c r="E206" i="14"/>
  <c r="F206" i="14"/>
  <c r="G206" i="14"/>
  <c r="H206" i="14"/>
  <c r="C207" i="14"/>
  <c r="D207" i="14"/>
  <c r="E207" i="14"/>
  <c r="F207" i="14"/>
  <c r="G207" i="14"/>
  <c r="H207" i="14"/>
  <c r="C208" i="14"/>
  <c r="D208" i="14"/>
  <c r="E208" i="14"/>
  <c r="F208" i="14"/>
  <c r="G208" i="14"/>
  <c r="H208" i="14"/>
  <c r="C209" i="14"/>
  <c r="D209" i="14"/>
  <c r="E209" i="14"/>
  <c r="F209" i="14"/>
  <c r="G209" i="14"/>
  <c r="H209" i="14"/>
  <c r="C210" i="14"/>
  <c r="D210" i="14"/>
  <c r="E210" i="14"/>
  <c r="F210" i="14"/>
  <c r="G210" i="14"/>
  <c r="H210" i="14"/>
  <c r="C211" i="14"/>
  <c r="D211" i="14"/>
  <c r="E211" i="14"/>
  <c r="F211" i="14"/>
  <c r="G211" i="14"/>
  <c r="H211" i="14"/>
  <c r="C212" i="14"/>
  <c r="D212" i="14"/>
  <c r="E212" i="14"/>
  <c r="F212" i="14"/>
  <c r="G212" i="14"/>
  <c r="H212" i="14"/>
  <c r="C213" i="14"/>
  <c r="D213" i="14"/>
  <c r="E213" i="14"/>
  <c r="F213" i="14"/>
  <c r="G213" i="14"/>
  <c r="H213" i="14"/>
  <c r="C214" i="14"/>
  <c r="D214" i="14"/>
  <c r="E214" i="14"/>
  <c r="F214" i="14"/>
  <c r="G214" i="14"/>
  <c r="H214" i="14"/>
  <c r="C215" i="14"/>
  <c r="D215" i="14"/>
  <c r="E215" i="14"/>
  <c r="F215" i="14"/>
  <c r="G215" i="14"/>
  <c r="H215" i="14"/>
  <c r="C216" i="14"/>
  <c r="D216" i="14"/>
  <c r="E216" i="14"/>
  <c r="F216" i="14"/>
  <c r="G216" i="14"/>
  <c r="H216" i="14"/>
  <c r="C217" i="14"/>
  <c r="D217" i="14"/>
  <c r="E217" i="14"/>
  <c r="F217" i="14"/>
  <c r="G217" i="14"/>
  <c r="H217" i="14"/>
  <c r="C218" i="14"/>
  <c r="D218" i="14"/>
  <c r="E218" i="14"/>
  <c r="F218" i="14"/>
  <c r="G218" i="14"/>
  <c r="H218" i="14"/>
  <c r="C219" i="14"/>
  <c r="D219" i="14"/>
  <c r="E219" i="14"/>
  <c r="F219" i="14"/>
  <c r="G219" i="14"/>
  <c r="H219" i="14"/>
  <c r="C220" i="14"/>
  <c r="D220" i="14"/>
  <c r="E220" i="14"/>
  <c r="F220" i="14"/>
  <c r="G220" i="14"/>
  <c r="H220" i="14"/>
  <c r="C221" i="14"/>
  <c r="D221" i="14"/>
  <c r="E221" i="14"/>
  <c r="F221" i="14"/>
  <c r="G221" i="14"/>
  <c r="H221" i="14"/>
  <c r="C222" i="14"/>
  <c r="D222" i="14"/>
  <c r="E222" i="14"/>
  <c r="F222" i="14"/>
  <c r="G222" i="14"/>
  <c r="H222" i="14"/>
  <c r="C223" i="14"/>
  <c r="D223" i="14"/>
  <c r="E223" i="14"/>
  <c r="F223" i="14"/>
  <c r="G223" i="14"/>
  <c r="H223" i="14"/>
  <c r="C224" i="14"/>
  <c r="D224" i="14"/>
  <c r="E224" i="14"/>
  <c r="F224" i="14"/>
  <c r="G224" i="14"/>
  <c r="H224" i="14"/>
  <c r="C225" i="14"/>
  <c r="D225" i="14"/>
  <c r="E225" i="14"/>
  <c r="F225" i="14"/>
  <c r="G225" i="14"/>
  <c r="H225" i="14"/>
  <c r="C226" i="14"/>
  <c r="D226" i="14"/>
  <c r="E226" i="14"/>
  <c r="F226" i="14"/>
  <c r="G226" i="14"/>
  <c r="H226" i="14"/>
  <c r="C227" i="14"/>
  <c r="D227" i="14"/>
  <c r="E227" i="14"/>
  <c r="F227" i="14"/>
  <c r="G227" i="14"/>
  <c r="H227" i="14"/>
  <c r="C228" i="14"/>
  <c r="D228" i="14"/>
  <c r="E228" i="14"/>
  <c r="F228" i="14"/>
  <c r="G228" i="14"/>
  <c r="H228" i="14"/>
  <c r="C229" i="14"/>
  <c r="D229" i="14"/>
  <c r="E229" i="14"/>
  <c r="F229" i="14"/>
  <c r="G229" i="14"/>
  <c r="H229" i="14"/>
  <c r="C230" i="14"/>
  <c r="D230" i="14"/>
  <c r="E230" i="14"/>
  <c r="F230" i="14"/>
  <c r="G230" i="14"/>
  <c r="H230" i="14"/>
  <c r="D3" i="14"/>
  <c r="E3" i="14"/>
  <c r="F3" i="14"/>
  <c r="G3" i="14"/>
  <c r="H3" i="14"/>
  <c r="C3" i="14"/>
  <c r="N11" i="15" l="1"/>
  <c r="J14" i="15"/>
  <c r="J13" i="15"/>
  <c r="L12" i="15"/>
  <c r="B3" i="11"/>
  <c r="B4" i="11"/>
  <c r="B5" i="11"/>
  <c r="B6" i="11"/>
  <c r="B7" i="11"/>
  <c r="B8" i="11"/>
  <c r="B9" i="11"/>
  <c r="B10" i="11"/>
  <c r="B11" i="11"/>
  <c r="B12" i="11"/>
  <c r="B13" i="11"/>
  <c r="B14" i="11"/>
  <c r="B15" i="11"/>
  <c r="B16" i="11"/>
  <c r="B17" i="11"/>
  <c r="B18" i="11"/>
  <c r="B19" i="11"/>
  <c r="B20" i="11"/>
  <c r="B21" i="11"/>
  <c r="B22" i="11"/>
  <c r="B23" i="11"/>
  <c r="B24" i="11"/>
  <c r="B25" i="11"/>
  <c r="B26" i="11"/>
  <c r="B27" i="11"/>
  <c r="B28" i="11"/>
  <c r="B29" i="11"/>
  <c r="B30" i="11"/>
  <c r="B31" i="11"/>
  <c r="B32" i="11"/>
  <c r="B33" i="11"/>
  <c r="B34" i="11"/>
  <c r="B35" i="11"/>
  <c r="B36" i="11"/>
  <c r="B37" i="11"/>
  <c r="B38" i="11"/>
  <c r="B39" i="11"/>
  <c r="B40" i="11"/>
  <c r="B41" i="11"/>
  <c r="B42" i="11"/>
  <c r="B43" i="11"/>
  <c r="B44" i="11"/>
  <c r="B45" i="11"/>
  <c r="B46" i="11"/>
  <c r="B47" i="11"/>
  <c r="B48" i="11"/>
  <c r="B49" i="11"/>
  <c r="B50" i="11"/>
  <c r="B51" i="11"/>
  <c r="B52" i="11"/>
  <c r="B53" i="11"/>
  <c r="B54" i="11"/>
  <c r="B55" i="11"/>
  <c r="B56" i="11"/>
  <c r="B57" i="11"/>
  <c r="B58" i="11"/>
  <c r="B59" i="11"/>
  <c r="B60" i="11"/>
  <c r="B61" i="11"/>
  <c r="B62" i="11"/>
  <c r="B63" i="11"/>
  <c r="B64" i="11"/>
  <c r="B65" i="11"/>
  <c r="B66" i="11"/>
  <c r="B67" i="11"/>
  <c r="B68" i="11"/>
  <c r="B69" i="11"/>
  <c r="B70" i="11"/>
  <c r="B71" i="11"/>
  <c r="B72" i="11"/>
  <c r="B73" i="11"/>
  <c r="B74" i="11"/>
  <c r="B75" i="11"/>
  <c r="B76" i="11"/>
  <c r="B77" i="11"/>
  <c r="B78" i="11"/>
  <c r="B79" i="11"/>
  <c r="B80" i="11"/>
  <c r="B81" i="11"/>
  <c r="B82" i="11"/>
  <c r="B83" i="11"/>
  <c r="B84" i="11"/>
  <c r="B85" i="11"/>
  <c r="B86" i="11"/>
  <c r="B87" i="11"/>
  <c r="B88" i="11"/>
  <c r="B89" i="11"/>
  <c r="B90" i="11"/>
  <c r="B91" i="11"/>
  <c r="B92" i="11"/>
  <c r="B93" i="11"/>
  <c r="B94" i="11"/>
  <c r="B95" i="11"/>
  <c r="B96" i="11"/>
  <c r="B97" i="11"/>
  <c r="B98" i="11"/>
  <c r="B99" i="11"/>
  <c r="B100" i="11"/>
  <c r="B101" i="11"/>
  <c r="B102" i="11"/>
  <c r="B103" i="11"/>
  <c r="B104" i="11"/>
  <c r="B105" i="11"/>
  <c r="B106" i="11"/>
  <c r="B107" i="11"/>
  <c r="B108" i="11"/>
  <c r="B109" i="11"/>
  <c r="B110" i="11"/>
  <c r="B111" i="11"/>
  <c r="B112" i="11"/>
  <c r="B113" i="11"/>
  <c r="B114" i="11"/>
  <c r="B115" i="11"/>
  <c r="B116" i="11"/>
  <c r="B117" i="11"/>
  <c r="B118" i="11"/>
  <c r="B119" i="11"/>
  <c r="B120" i="11"/>
  <c r="B121" i="11"/>
  <c r="B122" i="11"/>
  <c r="B123" i="11"/>
  <c r="B124" i="11"/>
  <c r="B125" i="11"/>
  <c r="B126" i="11"/>
  <c r="B127" i="11"/>
  <c r="B128" i="11"/>
  <c r="B129" i="11"/>
  <c r="B130" i="11"/>
  <c r="B131" i="11"/>
  <c r="B132" i="11"/>
  <c r="B133" i="11"/>
  <c r="B134" i="11"/>
  <c r="B135" i="11"/>
  <c r="B136" i="11"/>
  <c r="B137" i="11"/>
  <c r="B138" i="11"/>
  <c r="B139" i="11"/>
  <c r="B140" i="11"/>
  <c r="B141" i="11"/>
  <c r="B142" i="11"/>
  <c r="B143" i="11"/>
  <c r="B144" i="11"/>
  <c r="B145" i="11"/>
  <c r="B146" i="11"/>
  <c r="B147" i="11"/>
  <c r="B148" i="11"/>
  <c r="B149" i="11"/>
  <c r="B150" i="11"/>
  <c r="B151" i="11"/>
  <c r="B152" i="11"/>
  <c r="B153" i="11"/>
  <c r="B154" i="11"/>
  <c r="B155" i="11"/>
  <c r="B156" i="11"/>
  <c r="B157" i="11"/>
  <c r="B158" i="11"/>
  <c r="B159" i="11"/>
  <c r="B160" i="11"/>
  <c r="B161" i="11"/>
  <c r="B162" i="11"/>
  <c r="B163" i="11"/>
  <c r="B164" i="11"/>
  <c r="B165" i="11"/>
  <c r="B166" i="11"/>
  <c r="B167" i="11"/>
  <c r="B168" i="11"/>
  <c r="B169" i="11"/>
  <c r="B170" i="11"/>
  <c r="B171" i="11"/>
  <c r="B172" i="11"/>
  <c r="B173" i="11"/>
  <c r="B174" i="11"/>
  <c r="B175" i="11"/>
  <c r="B176" i="11"/>
  <c r="B177" i="11"/>
  <c r="B178" i="11"/>
  <c r="B179" i="11"/>
  <c r="B180" i="11"/>
  <c r="B181" i="11"/>
  <c r="B182" i="11"/>
  <c r="B183" i="11"/>
  <c r="B184" i="11"/>
  <c r="B185" i="11"/>
  <c r="B186" i="11"/>
  <c r="B187" i="11"/>
  <c r="B188" i="11"/>
  <c r="B189" i="11"/>
  <c r="B190" i="11"/>
  <c r="B191" i="11"/>
  <c r="B192" i="11"/>
  <c r="B193" i="11"/>
  <c r="B194" i="11"/>
  <c r="B195" i="11"/>
  <c r="B196" i="11"/>
  <c r="B197" i="11"/>
  <c r="B198" i="11"/>
  <c r="B199" i="11"/>
  <c r="B200" i="11"/>
  <c r="B2" i="11"/>
  <c r="N12" i="15" l="1"/>
  <c r="L13" i="15"/>
  <c r="L14" i="15"/>
  <c r="H199" i="4"/>
  <c r="H198" i="4"/>
  <c r="H197" i="4"/>
  <c r="H196" i="4"/>
  <c r="H195" i="4"/>
  <c r="H194" i="4"/>
  <c r="H193" i="4"/>
  <c r="H192" i="4"/>
  <c r="H191" i="4"/>
  <c r="H190" i="4"/>
  <c r="H189" i="4"/>
  <c r="H188" i="4"/>
  <c r="H187" i="4"/>
  <c r="H186" i="4"/>
  <c r="H185" i="4"/>
  <c r="H184" i="4"/>
  <c r="H183" i="4"/>
  <c r="H182" i="4"/>
  <c r="H181" i="4"/>
  <c r="H180" i="4"/>
  <c r="H179" i="4"/>
  <c r="H178" i="4"/>
  <c r="H177" i="4"/>
  <c r="H176" i="4"/>
  <c r="H175" i="4"/>
  <c r="H174" i="4"/>
  <c r="H173" i="4"/>
  <c r="H172" i="4"/>
  <c r="H171" i="4"/>
  <c r="H170" i="4"/>
  <c r="H169" i="4"/>
  <c r="H168" i="4"/>
  <c r="H167" i="4"/>
  <c r="H166" i="4"/>
  <c r="H165" i="4"/>
  <c r="H164" i="4"/>
  <c r="H163" i="4"/>
  <c r="H162" i="4"/>
  <c r="H161" i="4"/>
  <c r="H160" i="4"/>
  <c r="H159" i="4"/>
  <c r="H158" i="4"/>
  <c r="H157" i="4"/>
  <c r="H156" i="4"/>
  <c r="H155" i="4"/>
  <c r="H154" i="4"/>
  <c r="H153" i="4"/>
  <c r="H152" i="4"/>
  <c r="H151" i="4"/>
  <c r="H150" i="4"/>
  <c r="H149" i="4"/>
  <c r="H148" i="4"/>
  <c r="H147" i="4"/>
  <c r="H146" i="4"/>
  <c r="H145" i="4"/>
  <c r="H144" i="4"/>
  <c r="H143" i="4"/>
  <c r="H142" i="4"/>
  <c r="H141" i="4"/>
  <c r="H140" i="4"/>
  <c r="H139" i="4"/>
  <c r="H138" i="4"/>
  <c r="H137" i="4"/>
  <c r="H136" i="4"/>
  <c r="H135" i="4"/>
  <c r="H134" i="4"/>
  <c r="H133" i="4"/>
  <c r="H132" i="4"/>
  <c r="H131" i="4"/>
  <c r="H130" i="4"/>
  <c r="H129" i="4"/>
  <c r="H128" i="4"/>
  <c r="H127" i="4"/>
  <c r="H126" i="4"/>
  <c r="H125" i="4"/>
  <c r="H124" i="4"/>
  <c r="H123" i="4"/>
  <c r="H122" i="4"/>
  <c r="H121" i="4"/>
  <c r="H120" i="4"/>
  <c r="H119" i="4"/>
  <c r="H118" i="4"/>
  <c r="H117" i="4"/>
  <c r="H116" i="4"/>
  <c r="H115" i="4"/>
  <c r="H114" i="4"/>
  <c r="H113" i="4"/>
  <c r="H112" i="4"/>
  <c r="H111" i="4"/>
  <c r="H110" i="4"/>
  <c r="H109" i="4"/>
  <c r="H108" i="4"/>
  <c r="H107" i="4"/>
  <c r="H106" i="4"/>
  <c r="H105" i="4"/>
  <c r="H104" i="4"/>
  <c r="H103" i="4"/>
  <c r="H102" i="4"/>
  <c r="H101" i="4"/>
  <c r="H100" i="4"/>
  <c r="H99" i="4"/>
  <c r="H98" i="4"/>
  <c r="H97" i="4"/>
  <c r="H96" i="4"/>
  <c r="H95" i="4"/>
  <c r="H94" i="4"/>
  <c r="H93" i="4"/>
  <c r="H92" i="4"/>
  <c r="H91" i="4"/>
  <c r="H90" i="4"/>
  <c r="H89" i="4"/>
  <c r="H88" i="4"/>
  <c r="H87" i="4"/>
  <c r="H86" i="4"/>
  <c r="H85" i="4"/>
  <c r="H84" i="4"/>
  <c r="H83" i="4"/>
  <c r="H82" i="4"/>
  <c r="H81" i="4"/>
  <c r="H80" i="4"/>
  <c r="H79" i="4"/>
  <c r="H78" i="4"/>
  <c r="H77" i="4"/>
  <c r="H76" i="4"/>
  <c r="H75" i="4"/>
  <c r="H74" i="4"/>
  <c r="H73" i="4"/>
  <c r="H72" i="4"/>
  <c r="H71" i="4"/>
  <c r="H70" i="4"/>
  <c r="H69" i="4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H5" i="4"/>
  <c r="H4" i="4"/>
  <c r="H3" i="4"/>
  <c r="H2" i="4"/>
  <c r="H1" i="4"/>
  <c r="H15" i="13"/>
  <c r="N15" i="13" s="1"/>
  <c r="G15" i="13"/>
  <c r="F15" i="13"/>
  <c r="E15" i="13"/>
  <c r="D15" i="13"/>
  <c r="J15" i="13" s="1"/>
  <c r="C15" i="13"/>
  <c r="H10" i="13"/>
  <c r="H11" i="13" s="1"/>
  <c r="H12" i="13" s="1"/>
  <c r="H13" i="13" s="1"/>
  <c r="H14" i="13" s="1"/>
  <c r="G10" i="13"/>
  <c r="G11" i="13" s="1"/>
  <c r="G12" i="13" s="1"/>
  <c r="G13" i="13" s="1"/>
  <c r="G14" i="13" s="1"/>
  <c r="F10" i="13"/>
  <c r="L10" i="13" s="1"/>
  <c r="E10" i="13"/>
  <c r="E11" i="13" s="1"/>
  <c r="E12" i="13" s="1"/>
  <c r="E13" i="13" s="1"/>
  <c r="E14" i="13" s="1"/>
  <c r="D10" i="13"/>
  <c r="C10" i="13"/>
  <c r="H8" i="13"/>
  <c r="N8" i="13" s="1"/>
  <c r="G8" i="13"/>
  <c r="F8" i="13"/>
  <c r="L8" i="13" s="1"/>
  <c r="E8" i="13"/>
  <c r="D8" i="13"/>
  <c r="C8" i="13"/>
  <c r="H7" i="13"/>
  <c r="G7" i="13"/>
  <c r="F7" i="13"/>
  <c r="L7" i="13" s="1"/>
  <c r="E7" i="13"/>
  <c r="D7" i="13"/>
  <c r="C7" i="13"/>
  <c r="H6" i="13"/>
  <c r="G6" i="13"/>
  <c r="F6" i="13"/>
  <c r="E6" i="13"/>
  <c r="D6" i="13"/>
  <c r="J6" i="13" s="1"/>
  <c r="C6" i="13"/>
  <c r="H5" i="13"/>
  <c r="G5" i="13"/>
  <c r="F5" i="13"/>
  <c r="E5" i="13"/>
  <c r="D5" i="13"/>
  <c r="C5" i="13"/>
  <c r="N13" i="15" l="1"/>
  <c r="N14" i="15"/>
  <c r="C9" i="13"/>
  <c r="J5" i="13"/>
  <c r="L6" i="13"/>
  <c r="N7" i="13"/>
  <c r="D11" i="13"/>
  <c r="L15" i="13"/>
  <c r="N6" i="13"/>
  <c r="J8" i="13"/>
  <c r="F9" i="13"/>
  <c r="N5" i="13"/>
  <c r="J7" i="13"/>
  <c r="H9" i="13"/>
  <c r="N10" i="13"/>
  <c r="L5" i="13"/>
  <c r="L9" i="13"/>
  <c r="D12" i="13"/>
  <c r="N14" i="13"/>
  <c r="G9" i="13"/>
  <c r="E9" i="13"/>
  <c r="N11" i="13"/>
  <c r="D9" i="13"/>
  <c r="J9" i="13" s="1"/>
  <c r="F11" i="13"/>
  <c r="N12" i="13"/>
  <c r="C11" i="13"/>
  <c r="C12" i="13" s="1"/>
  <c r="C13" i="13" s="1"/>
  <c r="C14" i="13" s="1"/>
  <c r="J10" i="13"/>
  <c r="N13" i="13"/>
  <c r="N9" i="13" l="1"/>
  <c r="D13" i="13"/>
  <c r="J12" i="13"/>
  <c r="L11" i="13"/>
  <c r="F12" i="13"/>
  <c r="J11" i="13"/>
  <c r="F13" i="13" l="1"/>
  <c r="L12" i="13"/>
  <c r="D14" i="13"/>
  <c r="J14" i="13" s="1"/>
  <c r="J13" i="13"/>
  <c r="F14" i="13" l="1"/>
  <c r="L14" i="13" s="1"/>
  <c r="L13" i="13"/>
</calcChain>
</file>

<file path=xl/sharedStrings.xml><?xml version="1.0" encoding="utf-8"?>
<sst xmlns="http://schemas.openxmlformats.org/spreadsheetml/2006/main" count="85" uniqueCount="34">
  <si>
    <t>1-month</t>
  </si>
  <si>
    <t>2-year</t>
  </si>
  <si>
    <t>3-year</t>
  </si>
  <si>
    <t>5-year</t>
  </si>
  <si>
    <t>10-year</t>
  </si>
  <si>
    <t>Period</t>
  </si>
  <si>
    <t>Pre</t>
  </si>
  <si>
    <t>Post</t>
  </si>
  <si>
    <t>Pre-exp</t>
  </si>
  <si>
    <t>Post-exp</t>
  </si>
  <si>
    <t>Pre-TP</t>
  </si>
  <si>
    <t>Post-TP</t>
  </si>
  <si>
    <t>1-\nmonth</t>
  </si>
  <si>
    <t>1-\nyear</t>
  </si>
  <si>
    <t>2-\nyear</t>
  </si>
  <si>
    <t>3-\nyear</t>
  </si>
  <si>
    <t>4-\nyear</t>
  </si>
  <si>
    <t>5-\nyear</t>
  </si>
  <si>
    <t>6-\nyear</t>
  </si>
  <si>
    <t>7-\nyear</t>
  </si>
  <si>
    <t>8-\nyear</t>
  </si>
  <si>
    <t>9-\nyear</t>
  </si>
  <si>
    <t>10-\nyear</t>
  </si>
  <si>
    <t>Date</t>
  </si>
  <si>
    <t>1-yeaer</t>
  </si>
  <si>
    <t>Policy</t>
  </si>
  <si>
    <t>Start month</t>
  </si>
  <si>
    <t>1 month</t>
  </si>
  <si>
    <t>Change</t>
  </si>
  <si>
    <t>Expextations</t>
  </si>
  <si>
    <t>Term Premia</t>
  </si>
  <si>
    <t xml:space="preserve">2 year </t>
  </si>
  <si>
    <t>5 year</t>
  </si>
  <si>
    <t>10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</si>
</sst>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>
    <font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0" fillId="0" borderId="0" xfId="0" applyAlignme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Post2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yrf%20Post2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tp%20Post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st2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rf Post2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p Post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36"/>
  <sheetViews>
    <sheetView tabSelected="1" workbookViewId="0">
      <selection activeCell="Z20" sqref="Z20"/>
    </sheetView>
  </sheetViews>
  <sheetFormatPr defaultRowHeight="15"/>
  <cols>
    <col min="1" max="1" width="9.7109375" bestFit="1" customWidth="1"/>
    <col min="6" max="6" width="9.7109375" bestFit="1" customWidth="1"/>
    <col min="15" max="15" width="11.7109375" bestFit="1" customWidth="1"/>
    <col min="17" max="17" width="9.7109375" bestFit="1" customWidth="1"/>
    <col min="20" max="20" width="11.7109375" bestFit="1" customWidth="1"/>
  </cols>
  <sheetData>
    <row r="1" spans="1:42">
      <c r="B1" s="3" t="s">
        <v>27</v>
      </c>
      <c r="C1" s="3"/>
      <c r="D1" s="3"/>
      <c r="E1" s="2"/>
      <c r="G1" s="3" t="s">
        <v>31</v>
      </c>
      <c r="H1" s="3"/>
      <c r="I1" s="3"/>
      <c r="M1" s="3" t="s">
        <v>32</v>
      </c>
      <c r="N1" s="3"/>
      <c r="O1" s="3"/>
      <c r="R1" s="3" t="s">
        <v>33</v>
      </c>
      <c r="S1" s="3"/>
      <c r="T1" s="3"/>
      <c r="X1" s="3" t="s">
        <v>27</v>
      </c>
      <c r="Y1" s="3"/>
      <c r="Z1" s="3"/>
      <c r="AA1" s="2"/>
      <c r="AC1" s="3" t="s">
        <v>31</v>
      </c>
      <c r="AD1" s="3"/>
      <c r="AE1" s="3"/>
      <c r="AI1" s="3" t="s">
        <v>32</v>
      </c>
      <c r="AJ1" s="3"/>
      <c r="AK1" s="3"/>
      <c r="AN1" s="3" t="s">
        <v>33</v>
      </c>
      <c r="AO1" s="3"/>
      <c r="AP1" s="3"/>
    </row>
    <row r="2" spans="1:42">
      <c r="A2" t="s">
        <v>23</v>
      </c>
      <c r="B2" t="s">
        <v>28</v>
      </c>
      <c r="C2" t="s">
        <v>29</v>
      </c>
      <c r="D2" t="s">
        <v>30</v>
      </c>
      <c r="F2" t="s">
        <v>23</v>
      </c>
      <c r="G2" t="s">
        <v>28</v>
      </c>
      <c r="H2" t="s">
        <v>29</v>
      </c>
      <c r="I2" t="s">
        <v>30</v>
      </c>
      <c r="L2" t="s">
        <v>23</v>
      </c>
      <c r="M2" t="s">
        <v>28</v>
      </c>
      <c r="N2" t="s">
        <v>29</v>
      </c>
      <c r="O2" t="s">
        <v>30</v>
      </c>
      <c r="Q2" t="s">
        <v>23</v>
      </c>
      <c r="R2" t="s">
        <v>28</v>
      </c>
      <c r="S2" t="s">
        <v>29</v>
      </c>
      <c r="T2" t="s">
        <v>30</v>
      </c>
      <c r="W2" t="s">
        <v>23</v>
      </c>
      <c r="X2" t="s">
        <v>28</v>
      </c>
      <c r="Y2" t="s">
        <v>29</v>
      </c>
      <c r="Z2" t="s">
        <v>30</v>
      </c>
      <c r="AB2" t="s">
        <v>23</v>
      </c>
      <c r="AC2" t="s">
        <v>28</v>
      </c>
      <c r="AD2" t="s">
        <v>29</v>
      </c>
      <c r="AE2" t="s">
        <v>30</v>
      </c>
      <c r="AH2" t="s">
        <v>23</v>
      </c>
      <c r="AI2" t="s">
        <v>28</v>
      </c>
      <c r="AJ2" t="s">
        <v>29</v>
      </c>
      <c r="AK2" t="s">
        <v>30</v>
      </c>
      <c r="AM2" t="s">
        <v>23</v>
      </c>
      <c r="AN2" t="s">
        <v>28</v>
      </c>
      <c r="AO2" t="s">
        <v>29</v>
      </c>
      <c r="AP2" t="s">
        <v>30</v>
      </c>
    </row>
    <row r="3" spans="1:42">
      <c r="A3" s="1">
        <v>36982</v>
      </c>
      <c r="B3">
        <f>-INDEX(Change!$A$1:$A$199,MATCH('Decomp g'!$A3,Period!$B$2:$B$200,0))*100</f>
        <v>-0.13547571481507537</v>
      </c>
      <c r="C3">
        <f>-INDEX('yrf Change'!$A$1:$A$199,MATCH('Decomp g'!$A3,Period!$B$2:$B$200,0))*100</f>
        <v>-0.13547571481507537</v>
      </c>
      <c r="D3">
        <f>-INDEX('tp Change'!$A$1:$A$199,MATCH('Decomp g'!$A3,Period!$B$2:$B$200,0))*100</f>
        <v>0</v>
      </c>
      <c r="F3" s="1">
        <v>36982</v>
      </c>
      <c r="G3">
        <f>-INDEX(Change!$C$1:$C$199,MATCH('Decomp g'!$A3,Period!$B$2:$B$200,0))*100</f>
        <v>-9.8308811339543195E-2</v>
      </c>
      <c r="H3">
        <f>-INDEX('yrf Change'!$C$1:$C$199,MATCH('Decomp g'!$A3,Period!$B$2:$B$200,0))*100</f>
        <v>-0.10885435916151778</v>
      </c>
      <c r="I3">
        <f>-INDEX('tp Change'!$C$1:$C$199,MATCH('Decomp g'!$A3,Period!$B$2:$B$200,0))*100</f>
        <v>1.0545547821974588E-2</v>
      </c>
      <c r="L3" s="1">
        <v>36982</v>
      </c>
      <c r="M3">
        <f>-INDEX(Change!$E$1:$E$199,MATCH('Decomp g'!$A3,Period!$B$2:$B$200,0))*100</f>
        <v>-7.9710064247345142E-2</v>
      </c>
      <c r="N3">
        <f>-INDEX('yrf Change'!$E$1:$E$199,MATCH('Decomp g'!$A3,Period!$B$2:$B$200,0))*100</f>
        <v>-8.5457567026541587E-2</v>
      </c>
      <c r="O3">
        <f>-INDEX('tp Change'!$E$1:$E$199,MATCH('Decomp g'!$A3,Period!$B$2:$B$200,0))*100</f>
        <v>5.747502779196445E-3</v>
      </c>
      <c r="Q3" s="1">
        <v>36982</v>
      </c>
      <c r="R3">
        <f>-INDEX(Change!$F$1:$F$199,MATCH('Decomp g'!$A3,Period!$B$2:$B$200,0))*100</f>
        <v>-2.8720431251436779E-2</v>
      </c>
      <c r="S3">
        <f>-INDEX('yrf Change'!$F$1:$F$199,MATCH('Decomp g'!$A3,Period!$B$2:$B$200,0))*100</f>
        <v>-5.9711814652834566E-2</v>
      </c>
      <c r="T3">
        <f>-INDEX('tp Change'!$F$1:$F$199,MATCH('Decomp g'!$A3,Period!$B$2:$B$200,0))*100</f>
        <v>3.0991383401397787E-2</v>
      </c>
      <c r="W3" s="1">
        <v>36982</v>
      </c>
      <c r="X3">
        <f>B3^2</f>
        <v>1.835366930465563E-2</v>
      </c>
      <c r="Y3">
        <f t="shared" ref="Y3:Z3" si="0">C3^2</f>
        <v>1.835366930465563E-2</v>
      </c>
      <c r="Z3">
        <f t="shared" si="0"/>
        <v>0</v>
      </c>
      <c r="AB3" s="1">
        <v>36982</v>
      </c>
      <c r="AC3">
        <f>G3^2</f>
        <v>9.6646223869938964E-3</v>
      </c>
      <c r="AD3">
        <f t="shared" ref="AD3:AD66" si="1">H3^2</f>
        <v>1.1849271508464711E-2</v>
      </c>
      <c r="AE3">
        <f t="shared" ref="AE3:AE66" si="2">I3^2</f>
        <v>1.1120857886555298E-4</v>
      </c>
      <c r="AH3" s="1">
        <v>36982</v>
      </c>
      <c r="AI3">
        <f>M3^2</f>
        <v>6.3536943423158901E-3</v>
      </c>
      <c r="AJ3">
        <f t="shared" ref="AJ3:AJ66" si="3">N3^2</f>
        <v>7.3029957620958479E-3</v>
      </c>
      <c r="AK3">
        <f t="shared" ref="AK3:AK66" si="4">O3^2</f>
        <v>3.3033788196870863E-5</v>
      </c>
      <c r="AM3" s="1">
        <v>36982</v>
      </c>
      <c r="AN3">
        <f>R3^2</f>
        <v>8.2486317126850633E-4</v>
      </c>
      <c r="AO3">
        <f t="shared" ref="AO3:AO66" si="5">S3^2</f>
        <v>3.5655008091344687E-3</v>
      </c>
      <c r="AP3">
        <f t="shared" ref="AP3:AP66" si="6">T3^2</f>
        <v>9.6046584513243428E-4</v>
      </c>
    </row>
    <row r="4" spans="1:42">
      <c r="A4" s="1">
        <v>37012</v>
      </c>
      <c r="B4">
        <f>-INDEX(Change!$A$1:$A$199,MATCH('Decomp g'!$A4,Period!$B$2:$B$200,0))*100</f>
        <v>5.8266259895271844E-2</v>
      </c>
      <c r="C4">
        <f>-INDEX('yrf Change'!$A$1:$A$199,MATCH('Decomp g'!$A4,Period!$B$2:$B$200,0))*100</f>
        <v>5.8266259895271844E-2</v>
      </c>
      <c r="D4">
        <f>-INDEX('tp Change'!$A$1:$A$199,MATCH('Decomp g'!$A4,Period!$B$2:$B$200,0))*100</f>
        <v>0</v>
      </c>
      <c r="F4" s="1">
        <v>37012</v>
      </c>
      <c r="G4">
        <f>-INDEX(Change!$C$1:$C$199,MATCH('Decomp g'!$A4,Period!$B$2:$B$200,0))*100</f>
        <v>-2.1065693513074024E-3</v>
      </c>
      <c r="H4">
        <f>-INDEX('yrf Change'!$C$1:$C$199,MATCH('Decomp g'!$A4,Period!$B$2:$B$200,0))*100</f>
        <v>3.3001795085416119E-2</v>
      </c>
      <c r="I4">
        <f>-INDEX('tp Change'!$C$1:$C$199,MATCH('Decomp g'!$A4,Period!$B$2:$B$200,0))*100</f>
        <v>-3.5108364436723521E-2</v>
      </c>
      <c r="L4" s="1">
        <v>37012</v>
      </c>
      <c r="M4">
        <f>-INDEX(Change!$E$1:$E$199,MATCH('Decomp g'!$A4,Period!$B$2:$B$200,0))*100</f>
        <v>-1.699230647188299E-2</v>
      </c>
      <c r="N4">
        <f>-INDEX('yrf Change'!$E$1:$E$199,MATCH('Decomp g'!$A4,Period!$B$2:$B$200,0))*100</f>
        <v>2.3444276893072602E-2</v>
      </c>
      <c r="O4">
        <f>-INDEX('tp Change'!$E$1:$E$199,MATCH('Decomp g'!$A4,Period!$B$2:$B$200,0))*100</f>
        <v>-4.0436583364955592E-2</v>
      </c>
      <c r="Q4" s="1">
        <v>37012</v>
      </c>
      <c r="R4">
        <f>-INDEX(Change!$F$1:$F$199,MATCH('Decomp g'!$A4,Period!$B$2:$B$200,0))*100</f>
        <v>-3.9343549041487291E-2</v>
      </c>
      <c r="S4">
        <f>-INDEX('yrf Change'!$F$1:$F$199,MATCH('Decomp g'!$A4,Period!$B$2:$B$200,0))*100</f>
        <v>1.5259846398606863E-2</v>
      </c>
      <c r="T4">
        <f>-INDEX('tp Change'!$F$1:$F$199,MATCH('Decomp g'!$A4,Period!$B$2:$B$200,0))*100</f>
        <v>-5.4603395440094155E-2</v>
      </c>
      <c r="W4" s="1">
        <v>37012</v>
      </c>
      <c r="X4">
        <f t="shared" ref="X4:X67" si="7">B4^2</f>
        <v>3.3949570421833641E-3</v>
      </c>
      <c r="Y4">
        <f t="shared" ref="Y4:Y67" si="8">C4^2</f>
        <v>3.3949570421833641E-3</v>
      </c>
      <c r="Z4">
        <f t="shared" ref="Z4:Z67" si="9">D4^2</f>
        <v>0</v>
      </c>
      <c r="AB4" s="1">
        <v>37012</v>
      </c>
      <c r="AC4">
        <f t="shared" ref="AC4:AC67" si="10">G4^2</f>
        <v>4.4376344318676901E-6</v>
      </c>
      <c r="AD4">
        <f t="shared" si="1"/>
        <v>1.0891184788597956E-3</v>
      </c>
      <c r="AE4">
        <f t="shared" si="2"/>
        <v>1.2325972534217929E-3</v>
      </c>
      <c r="AH4" s="1">
        <v>37012</v>
      </c>
      <c r="AI4">
        <f t="shared" ref="AI4:AI67" si="11">M4^2</f>
        <v>2.8873847923439655E-4</v>
      </c>
      <c r="AJ4">
        <f t="shared" si="3"/>
        <v>5.4963411903905792E-4</v>
      </c>
      <c r="AK4">
        <f t="shared" si="4"/>
        <v>1.6351172742310033E-3</v>
      </c>
      <c r="AM4" s="1">
        <v>37012</v>
      </c>
      <c r="AN4">
        <f t="shared" ref="AN4:AN67" si="12">R4^2</f>
        <v>1.5479148511799155E-3</v>
      </c>
      <c r="AO4">
        <f t="shared" si="5"/>
        <v>2.3286291210907487E-4</v>
      </c>
      <c r="AP4">
        <f t="shared" si="6"/>
        <v>2.9815307935872953E-3</v>
      </c>
    </row>
    <row r="5" spans="1:42">
      <c r="A5" s="1">
        <v>37043</v>
      </c>
      <c r="B5">
        <f>-INDEX(Change!$A$1:$A$199,MATCH('Decomp g'!$A5,Period!$B$2:$B$200,0))*100</f>
        <v>4.111521516989014E-2</v>
      </c>
      <c r="C5">
        <f>-INDEX('yrf Change'!$A$1:$A$199,MATCH('Decomp g'!$A5,Period!$B$2:$B$200,0))*100</f>
        <v>4.111521516989014E-2</v>
      </c>
      <c r="D5">
        <f>-INDEX('tp Change'!$A$1:$A$199,MATCH('Decomp g'!$A5,Period!$B$2:$B$200,0))*100</f>
        <v>0</v>
      </c>
      <c r="F5" s="1">
        <v>37043</v>
      </c>
      <c r="G5">
        <f>-INDEX(Change!$C$1:$C$199,MATCH('Decomp g'!$A5,Period!$B$2:$B$200,0))*100</f>
        <v>5.360852636330099E-2</v>
      </c>
      <c r="H5">
        <f>-INDEX('yrf Change'!$C$1:$C$199,MATCH('Decomp g'!$A5,Period!$B$2:$B$200,0))*100</f>
        <v>5.2177844978103932E-2</v>
      </c>
      <c r="I5">
        <f>-INDEX('tp Change'!$C$1:$C$199,MATCH('Decomp g'!$A5,Period!$B$2:$B$200,0))*100</f>
        <v>1.4306813851970579E-3</v>
      </c>
      <c r="L5" s="1">
        <v>37043</v>
      </c>
      <c r="M5">
        <f>-INDEX(Change!$E$1:$E$199,MATCH('Decomp g'!$A5,Period!$B$2:$B$200,0))*100</f>
        <v>3.1635118868709317E-2</v>
      </c>
      <c r="N5">
        <f>-INDEX('yrf Change'!$E$1:$E$199,MATCH('Decomp g'!$A5,Period!$B$2:$B$200,0))*100</f>
        <v>4.2372724186360428E-2</v>
      </c>
      <c r="O5">
        <f>-INDEX('tp Change'!$E$1:$E$199,MATCH('Decomp g'!$A5,Period!$B$2:$B$200,0))*100</f>
        <v>-1.0737605317651111E-2</v>
      </c>
      <c r="Q5" s="1">
        <v>37043</v>
      </c>
      <c r="R5">
        <f>-INDEX(Change!$F$1:$F$199,MATCH('Decomp g'!$A5,Period!$B$2:$B$200,0))*100</f>
        <v>5.4267898962553907E-3</v>
      </c>
      <c r="S5">
        <f>-INDEX('yrf Change'!$F$1:$F$199,MATCH('Decomp g'!$A5,Period!$B$2:$B$200,0))*100</f>
        <v>2.9627335772540453E-2</v>
      </c>
      <c r="T5">
        <f>-INDEX('tp Change'!$F$1:$F$199,MATCH('Decomp g'!$A5,Period!$B$2:$B$200,0))*100</f>
        <v>-2.4200545876285062E-2</v>
      </c>
      <c r="W5" s="1">
        <v>37043</v>
      </c>
      <c r="X5">
        <f t="shared" si="7"/>
        <v>1.6904609184663643E-3</v>
      </c>
      <c r="Y5">
        <f t="shared" si="8"/>
        <v>1.6904609184663643E-3</v>
      </c>
      <c r="Z5">
        <f t="shared" si="9"/>
        <v>0</v>
      </c>
      <c r="AB5" s="1">
        <v>37043</v>
      </c>
      <c r="AC5">
        <f t="shared" si="10"/>
        <v>2.8738740988447373E-3</v>
      </c>
      <c r="AD5">
        <f t="shared" si="1"/>
        <v>2.7225275065590458E-3</v>
      </c>
      <c r="AE5">
        <f t="shared" si="2"/>
        <v>2.0468492259493725E-6</v>
      </c>
      <c r="AH5" s="1">
        <v>37043</v>
      </c>
      <c r="AI5">
        <f t="shared" si="11"/>
        <v>1.0007807458373682E-3</v>
      </c>
      <c r="AJ5">
        <f t="shared" si="3"/>
        <v>1.7954477549733739E-3</v>
      </c>
      <c r="AK5">
        <f t="shared" si="4"/>
        <v>1.1529616795764942E-4</v>
      </c>
      <c r="AM5" s="1">
        <v>37043</v>
      </c>
      <c r="AN5">
        <f t="shared" si="12"/>
        <v>2.9450048578099592E-5</v>
      </c>
      <c r="AO5">
        <f t="shared" si="5"/>
        <v>8.7777902497885522E-4</v>
      </c>
      <c r="AP5">
        <f t="shared" si="6"/>
        <v>5.8566642071017794E-4</v>
      </c>
    </row>
    <row r="6" spans="1:42">
      <c r="A6" s="1">
        <v>37073</v>
      </c>
      <c r="B6">
        <f>-INDEX(Change!$A$1:$A$199,MATCH('Decomp g'!$A6,Period!$B$2:$B$200,0))*100</f>
        <v>7.6124912207126139E-3</v>
      </c>
      <c r="C6">
        <f>-INDEX('yrf Change'!$A$1:$A$199,MATCH('Decomp g'!$A6,Period!$B$2:$B$200,0))*100</f>
        <v>7.6124912207126139E-3</v>
      </c>
      <c r="D6">
        <f>-INDEX('tp Change'!$A$1:$A$199,MATCH('Decomp g'!$A6,Period!$B$2:$B$200,0))*100</f>
        <v>0</v>
      </c>
      <c r="F6" s="1">
        <v>37073</v>
      </c>
      <c r="G6">
        <f>-INDEX(Change!$C$1:$C$199,MATCH('Decomp g'!$A6,Period!$B$2:$B$200,0))*100</f>
        <v>-2.2937235480209595E-2</v>
      </c>
      <c r="H6">
        <f>-INDEX('yrf Change'!$C$1:$C$199,MATCH('Decomp g'!$A6,Period!$B$2:$B$200,0))*100</f>
        <v>-1.2063540095424985E-2</v>
      </c>
      <c r="I6">
        <f>-INDEX('tp Change'!$C$1:$C$199,MATCH('Decomp g'!$A6,Period!$B$2:$B$200,0))*100</f>
        <v>-1.087369538478461E-2</v>
      </c>
      <c r="L6" s="1">
        <v>37073</v>
      </c>
      <c r="M6">
        <f>-INDEX(Change!$E$1:$E$199,MATCH('Decomp g'!$A6,Period!$B$2:$B$200,0))*100</f>
        <v>-1.104498881278268E-2</v>
      </c>
      <c r="N6">
        <f>-INDEX('yrf Change'!$E$1:$E$199,MATCH('Decomp g'!$A6,Period!$B$2:$B$200,0))*100</f>
        <v>-1.1130270839763978E-2</v>
      </c>
      <c r="O6">
        <f>-INDEX('tp Change'!$E$1:$E$199,MATCH('Decomp g'!$A6,Period!$B$2:$B$200,0))*100</f>
        <v>8.5282026981298165E-5</v>
      </c>
      <c r="Q6" s="1">
        <v>37073</v>
      </c>
      <c r="R6">
        <f>-INDEX(Change!$F$1:$F$199,MATCH('Decomp g'!$A6,Period!$B$2:$B$200,0))*100</f>
        <v>2.3620657099716891E-3</v>
      </c>
      <c r="S6">
        <f>-INDEX('yrf Change'!$F$1:$F$199,MATCH('Decomp g'!$A6,Period!$B$2:$B$200,0))*100</f>
        <v>-7.9773606727645552E-3</v>
      </c>
      <c r="T6">
        <f>-INDEX('tp Change'!$F$1:$F$199,MATCH('Decomp g'!$A6,Period!$B$2:$B$200,0))*100</f>
        <v>1.0339426382736244E-2</v>
      </c>
      <c r="W6" s="1">
        <v>37073</v>
      </c>
      <c r="X6">
        <f t="shared" si="7"/>
        <v>5.7950022585426624E-5</v>
      </c>
      <c r="Y6">
        <f t="shared" si="8"/>
        <v>5.7950022585426624E-5</v>
      </c>
      <c r="Z6">
        <f t="shared" si="9"/>
        <v>0</v>
      </c>
      <c r="AB6" s="1">
        <v>37073</v>
      </c>
      <c r="AC6">
        <f t="shared" si="10"/>
        <v>5.261167714745859E-4</v>
      </c>
      <c r="AD6">
        <f t="shared" si="1"/>
        <v>1.4552899963392625E-4</v>
      </c>
      <c r="AE6">
        <f t="shared" si="2"/>
        <v>1.1823725132108612E-4</v>
      </c>
      <c r="AH6" s="1">
        <v>37073</v>
      </c>
      <c r="AI6">
        <f t="shared" si="11"/>
        <v>1.2199177787449456E-4</v>
      </c>
      <c r="AJ6">
        <f t="shared" si="3"/>
        <v>1.2388292896650034E-4</v>
      </c>
      <c r="AK6">
        <f t="shared" si="4"/>
        <v>7.2730241260388684E-9</v>
      </c>
      <c r="AM6" s="1">
        <v>37073</v>
      </c>
      <c r="AN6">
        <f t="shared" si="12"/>
        <v>5.5793544182240596E-6</v>
      </c>
      <c r="AO6">
        <f t="shared" si="5"/>
        <v>6.3638283303370553E-5</v>
      </c>
      <c r="AP6">
        <f t="shared" si="6"/>
        <v>1.0690373792402229E-4</v>
      </c>
    </row>
    <row r="7" spans="1:42">
      <c r="A7" s="1">
        <v>37104</v>
      </c>
      <c r="B7">
        <f>-INDEX(Change!$A$1:$A$199,MATCH('Decomp g'!$A7,Period!$B$2:$B$200,0))*100</f>
        <v>1.372436172531466E-2</v>
      </c>
      <c r="C7">
        <f>-INDEX('yrf Change'!$A$1:$A$199,MATCH('Decomp g'!$A7,Period!$B$2:$B$200,0))*100</f>
        <v>1.372436172531466E-2</v>
      </c>
      <c r="D7">
        <f>-INDEX('tp Change'!$A$1:$A$199,MATCH('Decomp g'!$A7,Period!$B$2:$B$200,0))*100</f>
        <v>0</v>
      </c>
      <c r="F7" s="1">
        <v>37104</v>
      </c>
      <c r="G7">
        <f>-INDEX(Change!$C$1:$C$199,MATCH('Decomp g'!$A7,Period!$B$2:$B$200,0))*100</f>
        <v>1.0184548312313496E-2</v>
      </c>
      <c r="H7">
        <f>-INDEX('yrf Change'!$C$1:$C$199,MATCH('Decomp g'!$A7,Period!$B$2:$B$200,0))*100</f>
        <v>1.0334908316024516E-2</v>
      </c>
      <c r="I7">
        <f>-INDEX('tp Change'!$C$1:$C$199,MATCH('Decomp g'!$A7,Period!$B$2:$B$200,0))*100</f>
        <v>-1.5036000371101976E-4</v>
      </c>
      <c r="L7" s="1">
        <v>37104</v>
      </c>
      <c r="M7">
        <f>-INDEX(Change!$E$1:$E$199,MATCH('Decomp g'!$A7,Period!$B$2:$B$200,0))*100</f>
        <v>9.837716927000445E-3</v>
      </c>
      <c r="N7">
        <f>-INDEX('yrf Change'!$E$1:$E$199,MATCH('Decomp g'!$A7,Period!$B$2:$B$200,0))*100</f>
        <v>8.1191011452291795E-3</v>
      </c>
      <c r="O7">
        <f>-INDEX('tp Change'!$E$1:$E$199,MATCH('Decomp g'!$A7,Period!$B$2:$B$200,0))*100</f>
        <v>1.7186157817712655E-3</v>
      </c>
      <c r="Q7" s="1">
        <v>37104</v>
      </c>
      <c r="R7">
        <f>-INDEX(Change!$F$1:$F$199,MATCH('Decomp g'!$A7,Period!$B$2:$B$200,0))*100</f>
        <v>6.4704285027888941E-3</v>
      </c>
      <c r="S7">
        <f>-INDEX('yrf Change'!$F$1:$F$199,MATCH('Decomp g'!$A7,Period!$B$2:$B$200,0))*100</f>
        <v>5.7244735407663283E-3</v>
      </c>
      <c r="T7">
        <f>-INDEX('tp Change'!$F$1:$F$199,MATCH('Decomp g'!$A7,Period!$B$2:$B$200,0))*100</f>
        <v>7.4595496202256584E-4</v>
      </c>
      <c r="W7" s="1">
        <v>37104</v>
      </c>
      <c r="X7">
        <f t="shared" si="7"/>
        <v>1.88358104767282E-4</v>
      </c>
      <c r="Y7">
        <f t="shared" si="8"/>
        <v>1.88358104767282E-4</v>
      </c>
      <c r="Z7">
        <f t="shared" si="9"/>
        <v>0</v>
      </c>
      <c r="AB7" s="1">
        <v>37104</v>
      </c>
      <c r="AC7">
        <f t="shared" si="10"/>
        <v>1.0372502432584768E-4</v>
      </c>
      <c r="AD7">
        <f t="shared" si="1"/>
        <v>1.0681032990063269E-4</v>
      </c>
      <c r="AE7">
        <f t="shared" si="2"/>
        <v>2.2608130715977877E-8</v>
      </c>
      <c r="AH7" s="1">
        <v>37104</v>
      </c>
      <c r="AI7">
        <f t="shared" si="11"/>
        <v>9.6780674335791083E-5</v>
      </c>
      <c r="AJ7">
        <f t="shared" si="3"/>
        <v>6.5919803406461777E-5</v>
      </c>
      <c r="AK7">
        <f t="shared" si="4"/>
        <v>2.9536402053532581E-6</v>
      </c>
      <c r="AM7" s="1">
        <v>37104</v>
      </c>
      <c r="AN7">
        <f t="shared" si="12"/>
        <v>4.1866445009702931E-5</v>
      </c>
      <c r="AO7">
        <f t="shared" si="5"/>
        <v>3.2769597318933787E-5</v>
      </c>
      <c r="AP7">
        <f t="shared" si="6"/>
        <v>5.5644880536608763E-7</v>
      </c>
    </row>
    <row r="8" spans="1:42">
      <c r="A8" s="1">
        <v>37135</v>
      </c>
      <c r="B8">
        <f>-INDEX(Change!$A$1:$A$199,MATCH('Decomp g'!$A8,Period!$B$2:$B$200,0))*100</f>
        <v>-6.2261259992806711E-2</v>
      </c>
      <c r="C8">
        <f>-INDEX('yrf Change'!$A$1:$A$199,MATCH('Decomp g'!$A8,Period!$B$2:$B$200,0))*100</f>
        <v>-6.2261259992806711E-2</v>
      </c>
      <c r="D8">
        <f>-INDEX('tp Change'!$A$1:$A$199,MATCH('Decomp g'!$A8,Period!$B$2:$B$200,0))*100</f>
        <v>0</v>
      </c>
      <c r="F8" s="1">
        <v>37135</v>
      </c>
      <c r="G8">
        <f>-INDEX(Change!$C$1:$C$199,MATCH('Decomp g'!$A8,Period!$B$2:$B$200,0))*100</f>
        <v>1.1241989116307638E-2</v>
      </c>
      <c r="H8">
        <f>-INDEX('yrf Change'!$C$1:$C$199,MATCH('Decomp g'!$A8,Period!$B$2:$B$200,0))*100</f>
        <v>-3.4640424709841272E-2</v>
      </c>
      <c r="I8">
        <f>-INDEX('tp Change'!$C$1:$C$199,MATCH('Decomp g'!$A8,Period!$B$2:$B$200,0))*100</f>
        <v>4.588241382614891E-2</v>
      </c>
      <c r="L8" s="1">
        <v>37135</v>
      </c>
      <c r="M8">
        <f>-INDEX(Change!$E$1:$E$199,MATCH('Decomp g'!$A8,Period!$B$2:$B$200,0))*100</f>
        <v>2.9632979925339753E-2</v>
      </c>
      <c r="N8">
        <f>-INDEX('yrf Change'!$E$1:$E$199,MATCH('Decomp g'!$A8,Period!$B$2:$B$200,0))*100</f>
        <v>-2.4064774832393415E-2</v>
      </c>
      <c r="O8">
        <f>-INDEX('tp Change'!$E$1:$E$199,MATCH('Decomp g'!$A8,Period!$B$2:$B$200,0))*100</f>
        <v>5.3697754757733168E-2</v>
      </c>
      <c r="Q8" s="1">
        <v>37135</v>
      </c>
      <c r="R8">
        <f>-INDEX(Change!$F$1:$F$199,MATCH('Decomp g'!$A8,Period!$B$2:$B$200,0))*100</f>
        <v>4.1600512119016608E-2</v>
      </c>
      <c r="S8">
        <f>-INDEX('yrf Change'!$F$1:$F$199,MATCH('Decomp g'!$A8,Period!$B$2:$B$200,0))*100</f>
        <v>-1.5385700588397416E-2</v>
      </c>
      <c r="T8">
        <f>-INDEX('tp Change'!$F$1:$F$199,MATCH('Decomp g'!$A8,Period!$B$2:$B$200,0))*100</f>
        <v>5.6986212707414025E-2</v>
      </c>
      <c r="W8" s="1">
        <v>37135</v>
      </c>
      <c r="X8">
        <f t="shared" si="7"/>
        <v>3.8764644958918736E-3</v>
      </c>
      <c r="Y8">
        <f t="shared" si="8"/>
        <v>3.8764644958918736E-3</v>
      </c>
      <c r="Z8">
        <f t="shared" si="9"/>
        <v>0</v>
      </c>
      <c r="AB8" s="1">
        <v>37135</v>
      </c>
      <c r="AC8">
        <f t="shared" si="10"/>
        <v>1.2638231929117938E-4</v>
      </c>
      <c r="AD8">
        <f t="shared" si="1"/>
        <v>1.1999590240781817E-3</v>
      </c>
      <c r="AE8">
        <f t="shared" si="2"/>
        <v>2.1051958985139805E-3</v>
      </c>
      <c r="AH8" s="1">
        <v>37135</v>
      </c>
      <c r="AI8">
        <f t="shared" si="11"/>
        <v>8.7811349925558883E-4</v>
      </c>
      <c r="AJ8">
        <f t="shared" si="3"/>
        <v>5.7911338773379551E-4</v>
      </c>
      <c r="AK8">
        <f t="shared" si="4"/>
        <v>2.8834488660216553E-3</v>
      </c>
      <c r="AM8" s="1">
        <v>37135</v>
      </c>
      <c r="AN8">
        <f t="shared" si="12"/>
        <v>1.7306026085644477E-3</v>
      </c>
      <c r="AO8">
        <f t="shared" si="5"/>
        <v>2.367197825958126E-4</v>
      </c>
      <c r="AP8">
        <f t="shared" si="6"/>
        <v>3.2474284387346355E-3</v>
      </c>
    </row>
    <row r="9" spans="1:42">
      <c r="A9" s="1">
        <v>37165</v>
      </c>
      <c r="B9">
        <f>-INDEX(Change!$A$1:$A$199,MATCH('Decomp g'!$A9,Period!$B$2:$B$200,0))*100</f>
        <v>9.2815272099442542E-2</v>
      </c>
      <c r="C9">
        <f>-INDEX('yrf Change'!$A$1:$A$199,MATCH('Decomp g'!$A9,Period!$B$2:$B$200,0))*100</f>
        <v>9.2815272099442542E-2</v>
      </c>
      <c r="D9">
        <f>-INDEX('tp Change'!$A$1:$A$199,MATCH('Decomp g'!$A9,Period!$B$2:$B$200,0))*100</f>
        <v>0</v>
      </c>
      <c r="F9" s="1">
        <v>37165</v>
      </c>
      <c r="G9">
        <f>-INDEX(Change!$C$1:$C$199,MATCH('Decomp g'!$A9,Period!$B$2:$B$200,0))*100</f>
        <v>8.4340294476110966E-2</v>
      </c>
      <c r="H9">
        <f>-INDEX('yrf Change'!$C$1:$C$199,MATCH('Decomp g'!$A9,Period!$B$2:$B$200,0))*100</f>
        <v>9.0789458696859116E-2</v>
      </c>
      <c r="I9">
        <f>-INDEX('tp Change'!$C$1:$C$199,MATCH('Decomp g'!$A9,Period!$B$2:$B$200,0))*100</f>
        <v>-6.4491642207481492E-3</v>
      </c>
      <c r="L9" s="1">
        <v>37165</v>
      </c>
      <c r="M9">
        <f>-INDEX(Change!$E$1:$E$199,MATCH('Decomp g'!$A9,Period!$B$2:$B$200,0))*100</f>
        <v>5.1280176603994004E-2</v>
      </c>
      <c r="N9">
        <f>-INDEX('yrf Change'!$E$1:$E$199,MATCH('Decomp g'!$A9,Period!$B$2:$B$200,0))*100</f>
        <v>7.2326358783394995E-2</v>
      </c>
      <c r="O9">
        <f>-INDEX('tp Change'!$E$1:$E$199,MATCH('Decomp g'!$A9,Period!$B$2:$B$200,0))*100</f>
        <v>-2.1046182179400991E-2</v>
      </c>
      <c r="Q9" s="1">
        <v>37165</v>
      </c>
      <c r="R9">
        <f>-INDEX(Change!$F$1:$F$199,MATCH('Decomp g'!$A9,Period!$B$2:$B$200,0))*100</f>
        <v>-1.6908492373064049E-2</v>
      </c>
      <c r="S9">
        <f>-INDEX('yrf Change'!$F$1:$F$199,MATCH('Decomp g'!$A9,Period!$B$2:$B$200,0))*100</f>
        <v>5.0254111551059633E-2</v>
      </c>
      <c r="T9">
        <f>-INDEX('tp Change'!$F$1:$F$199,MATCH('Decomp g'!$A9,Period!$B$2:$B$200,0))*100</f>
        <v>-6.7162603924123682E-2</v>
      </c>
      <c r="W9" s="1">
        <v>37165</v>
      </c>
      <c r="X9">
        <f t="shared" si="7"/>
        <v>8.6146747348935567E-3</v>
      </c>
      <c r="Y9">
        <f t="shared" si="8"/>
        <v>8.6146747348935567E-3</v>
      </c>
      <c r="Z9">
        <f t="shared" si="9"/>
        <v>0</v>
      </c>
      <c r="AB9" s="1">
        <v>37165</v>
      </c>
      <c r="AC9">
        <f t="shared" si="10"/>
        <v>7.1132852723171137E-3</v>
      </c>
      <c r="AD9">
        <f t="shared" si="1"/>
        <v>8.242725810468688E-3</v>
      </c>
      <c r="AE9">
        <f t="shared" si="2"/>
        <v>4.1591719146178082E-5</v>
      </c>
      <c r="AH9" s="1">
        <v>37165</v>
      </c>
      <c r="AI9">
        <f t="shared" si="11"/>
        <v>2.629656512536814E-3</v>
      </c>
      <c r="AJ9">
        <f t="shared" si="3"/>
        <v>5.2311021748643787E-3</v>
      </c>
      <c r="AK9">
        <f t="shared" si="4"/>
        <v>4.4294178432853585E-4</v>
      </c>
      <c r="AM9" s="1">
        <v>37165</v>
      </c>
      <c r="AN9">
        <f t="shared" si="12"/>
        <v>2.8589711432996511E-4</v>
      </c>
      <c r="AO9">
        <f t="shared" si="5"/>
        <v>2.5254757277863452E-3</v>
      </c>
      <c r="AP9">
        <f t="shared" si="6"/>
        <v>4.5108153658687134E-3</v>
      </c>
    </row>
    <row r="10" spans="1:42">
      <c r="A10" s="1">
        <v>37196</v>
      </c>
      <c r="B10">
        <f>-INDEX(Change!$A$1:$A$199,MATCH('Decomp g'!$A10,Period!$B$2:$B$200,0))*100</f>
        <v>-1.0047338193086564E-2</v>
      </c>
      <c r="C10">
        <f>-INDEX('yrf Change'!$A$1:$A$199,MATCH('Decomp g'!$A10,Period!$B$2:$B$200,0))*100</f>
        <v>-1.0047338193086564E-2</v>
      </c>
      <c r="D10">
        <f>-INDEX('tp Change'!$A$1:$A$199,MATCH('Decomp g'!$A10,Period!$B$2:$B$200,0))*100</f>
        <v>0</v>
      </c>
      <c r="F10" s="1">
        <v>37196</v>
      </c>
      <c r="G10">
        <f>-INDEX(Change!$C$1:$C$199,MATCH('Decomp g'!$A10,Period!$B$2:$B$200,0))*100</f>
        <v>2.0035871204801547E-2</v>
      </c>
      <c r="H10">
        <f>-INDEX('yrf Change'!$C$1:$C$199,MATCH('Decomp g'!$A10,Period!$B$2:$B$200,0))*100</f>
        <v>4.0685766993307781E-3</v>
      </c>
      <c r="I10">
        <f>-INDEX('tp Change'!$C$1:$C$199,MATCH('Decomp g'!$A10,Period!$B$2:$B$200,0))*100</f>
        <v>1.5967294505470769E-2</v>
      </c>
      <c r="L10" s="1">
        <v>37196</v>
      </c>
      <c r="M10">
        <f>-INDEX(Change!$E$1:$E$199,MATCH('Decomp g'!$A10,Period!$B$2:$B$200,0))*100</f>
        <v>1.6278973799702806E-2</v>
      </c>
      <c r="N10">
        <f>-INDEX('yrf Change'!$E$1:$E$199,MATCH('Decomp g'!$A10,Period!$B$2:$B$200,0))*100</f>
        <v>4.7566457252165573E-3</v>
      </c>
      <c r="O10">
        <f>-INDEX('tp Change'!$E$1:$E$199,MATCH('Decomp g'!$A10,Period!$B$2:$B$200,0))*100</f>
        <v>1.1522328074486249E-2</v>
      </c>
      <c r="Q10" s="1">
        <v>37196</v>
      </c>
      <c r="R10">
        <f>-INDEX(Change!$F$1:$F$199,MATCH('Decomp g'!$A10,Period!$B$2:$B$200,0))*100</f>
        <v>-1.1025836642031273E-4</v>
      </c>
      <c r="S10">
        <f>-INDEX('yrf Change'!$F$1:$F$199,MATCH('Decomp g'!$A10,Period!$B$2:$B$200,0))*100</f>
        <v>3.7082426907635024E-3</v>
      </c>
      <c r="T10">
        <f>-INDEX('tp Change'!$F$1:$F$199,MATCH('Decomp g'!$A10,Period!$B$2:$B$200,0))*100</f>
        <v>-3.8185010571838152E-3</v>
      </c>
      <c r="W10" s="1">
        <v>37196</v>
      </c>
      <c r="X10">
        <f t="shared" si="7"/>
        <v>1.0094900476625596E-4</v>
      </c>
      <c r="Y10">
        <f t="shared" si="8"/>
        <v>1.0094900476625596E-4</v>
      </c>
      <c r="Z10">
        <f t="shared" si="9"/>
        <v>0</v>
      </c>
      <c r="AB10" s="1">
        <v>37196</v>
      </c>
      <c r="AC10">
        <f t="shared" si="10"/>
        <v>4.0143613493539583E-4</v>
      </c>
      <c r="AD10">
        <f t="shared" si="1"/>
        <v>1.6553316358337329E-5</v>
      </c>
      <c r="AE10">
        <f t="shared" si="2"/>
        <v>2.5495449382443702E-4</v>
      </c>
      <c r="AH10" s="1">
        <v>37196</v>
      </c>
      <c r="AI10">
        <f t="shared" si="11"/>
        <v>2.6500498797141041E-4</v>
      </c>
      <c r="AJ10">
        <f t="shared" si="3"/>
        <v>2.2625678555220948E-5</v>
      </c>
      <c r="AK10">
        <f t="shared" si="4"/>
        <v>1.3276404425609399E-4</v>
      </c>
      <c r="AM10" s="1">
        <v>37196</v>
      </c>
      <c r="AN10">
        <f t="shared" si="12"/>
        <v>1.2156907365675945E-8</v>
      </c>
      <c r="AO10">
        <f t="shared" si="5"/>
        <v>1.3751063853600941E-5</v>
      </c>
      <c r="AP10">
        <f t="shared" si="6"/>
        <v>1.4580950323713913E-5</v>
      </c>
    </row>
    <row r="11" spans="1:42">
      <c r="A11" s="1">
        <v>37226</v>
      </c>
      <c r="B11" t="e">
        <f>-INDEX(Change!$A$1:$A$199,MATCH('Decomp g'!$A11,Period!$B$2:$B$200,0))*100</f>
        <v>#N/A</v>
      </c>
      <c r="C11" t="e">
        <f>-INDEX('yrf Change'!$A$1:$A$199,MATCH('Decomp g'!$A11,Period!$B$2:$B$200,0))*100</f>
        <v>#N/A</v>
      </c>
      <c r="D11" t="e">
        <f>-INDEX('tp Change'!$A$1:$A$199,MATCH('Decomp g'!$A11,Period!$B$2:$B$200,0))*100</f>
        <v>#N/A</v>
      </c>
      <c r="F11" s="1">
        <v>37226</v>
      </c>
      <c r="G11" t="e">
        <f>-INDEX(Change!$C$1:$C$199,MATCH('Decomp g'!$A11,Period!$B$2:$B$200,0))*100</f>
        <v>#N/A</v>
      </c>
      <c r="H11" t="e">
        <f>-INDEX('yrf Change'!$C$1:$C$199,MATCH('Decomp g'!$A11,Period!$B$2:$B$200,0))*100</f>
        <v>#N/A</v>
      </c>
      <c r="I11" t="e">
        <f>-INDEX('tp Change'!$C$1:$C$199,MATCH('Decomp g'!$A11,Period!$B$2:$B$200,0))*100</f>
        <v>#N/A</v>
      </c>
      <c r="L11" s="1">
        <v>37226</v>
      </c>
      <c r="M11" t="e">
        <f>-INDEX(Change!$E$1:$E$199,MATCH('Decomp g'!$A11,Period!$B$2:$B$200,0))*100</f>
        <v>#N/A</v>
      </c>
      <c r="N11" t="e">
        <f>-INDEX('yrf Change'!$E$1:$E$199,MATCH('Decomp g'!$A11,Period!$B$2:$B$200,0))*100</f>
        <v>#N/A</v>
      </c>
      <c r="O11" t="e">
        <f>-INDEX('tp Change'!$E$1:$E$199,MATCH('Decomp g'!$A11,Period!$B$2:$B$200,0))*100</f>
        <v>#N/A</v>
      </c>
      <c r="Q11" s="1">
        <v>37226</v>
      </c>
      <c r="R11" t="e">
        <f>-INDEX(Change!$F$1:$F$199,MATCH('Decomp g'!$A11,Period!$B$2:$B$200,0))*100</f>
        <v>#N/A</v>
      </c>
      <c r="S11" t="e">
        <f>-INDEX('yrf Change'!$F$1:$F$199,MATCH('Decomp g'!$A11,Period!$B$2:$B$200,0))*100</f>
        <v>#N/A</v>
      </c>
      <c r="T11" t="e">
        <f>-INDEX('tp Change'!$F$1:$F$199,MATCH('Decomp g'!$A11,Period!$B$2:$B$200,0))*100</f>
        <v>#N/A</v>
      </c>
      <c r="W11" s="1">
        <v>37226</v>
      </c>
      <c r="X11" t="e">
        <f t="shared" si="7"/>
        <v>#N/A</v>
      </c>
      <c r="Y11" t="e">
        <f t="shared" si="8"/>
        <v>#N/A</v>
      </c>
      <c r="Z11" t="e">
        <f t="shared" si="9"/>
        <v>#N/A</v>
      </c>
      <c r="AB11" s="1">
        <v>37226</v>
      </c>
      <c r="AC11" t="e">
        <f t="shared" si="10"/>
        <v>#N/A</v>
      </c>
      <c r="AD11" t="e">
        <f t="shared" si="1"/>
        <v>#N/A</v>
      </c>
      <c r="AE11" t="e">
        <f t="shared" si="2"/>
        <v>#N/A</v>
      </c>
      <c r="AH11" s="1">
        <v>37226</v>
      </c>
      <c r="AI11" t="e">
        <f t="shared" si="11"/>
        <v>#N/A</v>
      </c>
      <c r="AJ11" t="e">
        <f t="shared" si="3"/>
        <v>#N/A</v>
      </c>
      <c r="AK11" t="e">
        <f t="shared" si="4"/>
        <v>#N/A</v>
      </c>
      <c r="AM11" s="1">
        <v>37226</v>
      </c>
      <c r="AN11" t="e">
        <f t="shared" si="12"/>
        <v>#N/A</v>
      </c>
      <c r="AO11" t="e">
        <f t="shared" si="5"/>
        <v>#N/A</v>
      </c>
      <c r="AP11" t="e">
        <f t="shared" si="6"/>
        <v>#N/A</v>
      </c>
    </row>
    <row r="12" spans="1:42">
      <c r="A12" s="1">
        <v>37257</v>
      </c>
      <c r="B12" t="e">
        <f>-INDEX(Change!$A$1:$A$199,MATCH('Decomp g'!$A12,Period!$B$2:$B$200,0))*100</f>
        <v>#N/A</v>
      </c>
      <c r="C12" t="e">
        <f>-INDEX('yrf Change'!$A$1:$A$199,MATCH('Decomp g'!$A12,Period!$B$2:$B$200,0))*100</f>
        <v>#N/A</v>
      </c>
      <c r="D12" t="e">
        <f>-INDEX('tp Change'!$A$1:$A$199,MATCH('Decomp g'!$A12,Period!$B$2:$B$200,0))*100</f>
        <v>#N/A</v>
      </c>
      <c r="F12" s="1">
        <v>37257</v>
      </c>
      <c r="G12" t="e">
        <f>-INDEX(Change!$C$1:$C$199,MATCH('Decomp g'!$A12,Period!$B$2:$B$200,0))*100</f>
        <v>#N/A</v>
      </c>
      <c r="H12" t="e">
        <f>-INDEX('yrf Change'!$C$1:$C$199,MATCH('Decomp g'!$A12,Period!$B$2:$B$200,0))*100</f>
        <v>#N/A</v>
      </c>
      <c r="I12" t="e">
        <f>-INDEX('tp Change'!$C$1:$C$199,MATCH('Decomp g'!$A12,Period!$B$2:$B$200,0))*100</f>
        <v>#N/A</v>
      </c>
      <c r="L12" s="1">
        <v>37257</v>
      </c>
      <c r="M12" t="e">
        <f>-INDEX(Change!$E$1:$E$199,MATCH('Decomp g'!$A12,Period!$B$2:$B$200,0))*100</f>
        <v>#N/A</v>
      </c>
      <c r="N12" t="e">
        <f>-INDEX('yrf Change'!$E$1:$E$199,MATCH('Decomp g'!$A12,Period!$B$2:$B$200,0))*100</f>
        <v>#N/A</v>
      </c>
      <c r="O12" t="e">
        <f>-INDEX('tp Change'!$E$1:$E$199,MATCH('Decomp g'!$A12,Period!$B$2:$B$200,0))*100</f>
        <v>#N/A</v>
      </c>
      <c r="Q12" s="1">
        <v>37257</v>
      </c>
      <c r="R12" t="e">
        <f>-INDEX(Change!$F$1:$F$199,MATCH('Decomp g'!$A12,Period!$B$2:$B$200,0))*100</f>
        <v>#N/A</v>
      </c>
      <c r="S12" t="e">
        <f>-INDEX('yrf Change'!$F$1:$F$199,MATCH('Decomp g'!$A12,Period!$B$2:$B$200,0))*100</f>
        <v>#N/A</v>
      </c>
      <c r="T12" t="e">
        <f>-INDEX('tp Change'!$F$1:$F$199,MATCH('Decomp g'!$A12,Period!$B$2:$B$200,0))*100</f>
        <v>#N/A</v>
      </c>
      <c r="W12" s="1">
        <v>37257</v>
      </c>
      <c r="X12" t="e">
        <f t="shared" si="7"/>
        <v>#N/A</v>
      </c>
      <c r="Y12" t="e">
        <f t="shared" si="8"/>
        <v>#N/A</v>
      </c>
      <c r="Z12" t="e">
        <f t="shared" si="9"/>
        <v>#N/A</v>
      </c>
      <c r="AB12" s="1">
        <v>37257</v>
      </c>
      <c r="AC12" t="e">
        <f t="shared" si="10"/>
        <v>#N/A</v>
      </c>
      <c r="AD12" t="e">
        <f t="shared" si="1"/>
        <v>#N/A</v>
      </c>
      <c r="AE12" t="e">
        <f t="shared" si="2"/>
        <v>#N/A</v>
      </c>
      <c r="AH12" s="1">
        <v>37257</v>
      </c>
      <c r="AI12" t="e">
        <f t="shared" si="11"/>
        <v>#N/A</v>
      </c>
      <c r="AJ12" t="e">
        <f t="shared" si="3"/>
        <v>#N/A</v>
      </c>
      <c r="AK12" t="e">
        <f t="shared" si="4"/>
        <v>#N/A</v>
      </c>
      <c r="AM12" s="1">
        <v>37257</v>
      </c>
      <c r="AN12" t="e">
        <f t="shared" si="12"/>
        <v>#N/A</v>
      </c>
      <c r="AO12" t="e">
        <f t="shared" si="5"/>
        <v>#N/A</v>
      </c>
      <c r="AP12" t="e">
        <f t="shared" si="6"/>
        <v>#N/A</v>
      </c>
    </row>
    <row r="13" spans="1:42">
      <c r="A13" s="1">
        <v>37288</v>
      </c>
      <c r="B13" t="e">
        <f>-INDEX(Change!$A$1:$A$199,MATCH('Decomp g'!$A13,Period!$B$2:$B$200,0))*100</f>
        <v>#N/A</v>
      </c>
      <c r="C13" t="e">
        <f>-INDEX('yrf Change'!$A$1:$A$199,MATCH('Decomp g'!$A13,Period!$B$2:$B$200,0))*100</f>
        <v>#N/A</v>
      </c>
      <c r="D13" t="e">
        <f>-INDEX('tp Change'!$A$1:$A$199,MATCH('Decomp g'!$A13,Period!$B$2:$B$200,0))*100</f>
        <v>#N/A</v>
      </c>
      <c r="F13" s="1">
        <v>37288</v>
      </c>
      <c r="G13" t="e">
        <f>-INDEX(Change!$C$1:$C$199,MATCH('Decomp g'!$A13,Period!$B$2:$B$200,0))*100</f>
        <v>#N/A</v>
      </c>
      <c r="H13" t="e">
        <f>-INDEX('yrf Change'!$C$1:$C$199,MATCH('Decomp g'!$A13,Period!$B$2:$B$200,0))*100</f>
        <v>#N/A</v>
      </c>
      <c r="I13" t="e">
        <f>-INDEX('tp Change'!$C$1:$C$199,MATCH('Decomp g'!$A13,Period!$B$2:$B$200,0))*100</f>
        <v>#N/A</v>
      </c>
      <c r="L13" s="1">
        <v>37288</v>
      </c>
      <c r="M13" t="e">
        <f>-INDEX(Change!$E$1:$E$199,MATCH('Decomp g'!$A13,Period!$B$2:$B$200,0))*100</f>
        <v>#N/A</v>
      </c>
      <c r="N13" t="e">
        <f>-INDEX('yrf Change'!$E$1:$E$199,MATCH('Decomp g'!$A13,Period!$B$2:$B$200,0))*100</f>
        <v>#N/A</v>
      </c>
      <c r="O13" t="e">
        <f>-INDEX('tp Change'!$E$1:$E$199,MATCH('Decomp g'!$A13,Period!$B$2:$B$200,0))*100</f>
        <v>#N/A</v>
      </c>
      <c r="Q13" s="1">
        <v>37288</v>
      </c>
      <c r="R13" t="e">
        <f>-INDEX(Change!$F$1:$F$199,MATCH('Decomp g'!$A13,Period!$B$2:$B$200,0))*100</f>
        <v>#N/A</v>
      </c>
      <c r="S13" t="e">
        <f>-INDEX('yrf Change'!$F$1:$F$199,MATCH('Decomp g'!$A13,Period!$B$2:$B$200,0))*100</f>
        <v>#N/A</v>
      </c>
      <c r="T13" t="e">
        <f>-INDEX('tp Change'!$F$1:$F$199,MATCH('Decomp g'!$A13,Period!$B$2:$B$200,0))*100</f>
        <v>#N/A</v>
      </c>
      <c r="W13" s="1">
        <v>37288</v>
      </c>
      <c r="X13" t="e">
        <f t="shared" si="7"/>
        <v>#N/A</v>
      </c>
      <c r="Y13" t="e">
        <f t="shared" si="8"/>
        <v>#N/A</v>
      </c>
      <c r="Z13" t="e">
        <f t="shared" si="9"/>
        <v>#N/A</v>
      </c>
      <c r="AB13" s="1">
        <v>37288</v>
      </c>
      <c r="AC13" t="e">
        <f t="shared" si="10"/>
        <v>#N/A</v>
      </c>
      <c r="AD13" t="e">
        <f t="shared" si="1"/>
        <v>#N/A</v>
      </c>
      <c r="AE13" t="e">
        <f t="shared" si="2"/>
        <v>#N/A</v>
      </c>
      <c r="AH13" s="1">
        <v>37288</v>
      </c>
      <c r="AI13" t="e">
        <f t="shared" si="11"/>
        <v>#N/A</v>
      </c>
      <c r="AJ13" t="e">
        <f t="shared" si="3"/>
        <v>#N/A</v>
      </c>
      <c r="AK13" t="e">
        <f t="shared" si="4"/>
        <v>#N/A</v>
      </c>
      <c r="AM13" s="1">
        <v>37288</v>
      </c>
      <c r="AN13" t="e">
        <f t="shared" si="12"/>
        <v>#N/A</v>
      </c>
      <c r="AO13" t="e">
        <f t="shared" si="5"/>
        <v>#N/A</v>
      </c>
      <c r="AP13" t="e">
        <f t="shared" si="6"/>
        <v>#N/A</v>
      </c>
    </row>
    <row r="14" spans="1:42">
      <c r="A14" s="1">
        <v>37316</v>
      </c>
      <c r="B14" t="e">
        <f>-INDEX(Change!$A$1:$A$199,MATCH('Decomp g'!$A14,Period!$B$2:$B$200,0))*100</f>
        <v>#N/A</v>
      </c>
      <c r="C14" t="e">
        <f>-INDEX('yrf Change'!$A$1:$A$199,MATCH('Decomp g'!$A14,Period!$B$2:$B$200,0))*100</f>
        <v>#N/A</v>
      </c>
      <c r="D14" t="e">
        <f>-INDEX('tp Change'!$A$1:$A$199,MATCH('Decomp g'!$A14,Period!$B$2:$B$200,0))*100</f>
        <v>#N/A</v>
      </c>
      <c r="F14" s="1">
        <v>37316</v>
      </c>
      <c r="G14" t="e">
        <f>-INDEX(Change!$C$1:$C$199,MATCH('Decomp g'!$A14,Period!$B$2:$B$200,0))*100</f>
        <v>#N/A</v>
      </c>
      <c r="H14" t="e">
        <f>-INDEX('yrf Change'!$C$1:$C$199,MATCH('Decomp g'!$A14,Period!$B$2:$B$200,0))*100</f>
        <v>#N/A</v>
      </c>
      <c r="I14" t="e">
        <f>-INDEX('tp Change'!$C$1:$C$199,MATCH('Decomp g'!$A14,Period!$B$2:$B$200,0))*100</f>
        <v>#N/A</v>
      </c>
      <c r="L14" s="1">
        <v>37316</v>
      </c>
      <c r="M14" t="e">
        <f>-INDEX(Change!$E$1:$E$199,MATCH('Decomp g'!$A14,Period!$B$2:$B$200,0))*100</f>
        <v>#N/A</v>
      </c>
      <c r="N14" t="e">
        <f>-INDEX('yrf Change'!$E$1:$E$199,MATCH('Decomp g'!$A14,Period!$B$2:$B$200,0))*100</f>
        <v>#N/A</v>
      </c>
      <c r="O14" t="e">
        <f>-INDEX('tp Change'!$E$1:$E$199,MATCH('Decomp g'!$A14,Period!$B$2:$B$200,0))*100</f>
        <v>#N/A</v>
      </c>
      <c r="Q14" s="1">
        <v>37316</v>
      </c>
      <c r="R14" t="e">
        <f>-INDEX(Change!$F$1:$F$199,MATCH('Decomp g'!$A14,Period!$B$2:$B$200,0))*100</f>
        <v>#N/A</v>
      </c>
      <c r="S14" t="e">
        <f>-INDEX('yrf Change'!$F$1:$F$199,MATCH('Decomp g'!$A14,Period!$B$2:$B$200,0))*100</f>
        <v>#N/A</v>
      </c>
      <c r="T14" t="e">
        <f>-INDEX('tp Change'!$F$1:$F$199,MATCH('Decomp g'!$A14,Period!$B$2:$B$200,0))*100</f>
        <v>#N/A</v>
      </c>
      <c r="W14" s="1">
        <v>37316</v>
      </c>
      <c r="X14" t="e">
        <f t="shared" si="7"/>
        <v>#N/A</v>
      </c>
      <c r="Y14" t="e">
        <f t="shared" si="8"/>
        <v>#N/A</v>
      </c>
      <c r="Z14" t="e">
        <f t="shared" si="9"/>
        <v>#N/A</v>
      </c>
      <c r="AB14" s="1">
        <v>37316</v>
      </c>
      <c r="AC14" t="e">
        <f t="shared" si="10"/>
        <v>#N/A</v>
      </c>
      <c r="AD14" t="e">
        <f t="shared" si="1"/>
        <v>#N/A</v>
      </c>
      <c r="AE14" t="e">
        <f t="shared" si="2"/>
        <v>#N/A</v>
      </c>
      <c r="AH14" s="1">
        <v>37316</v>
      </c>
      <c r="AI14" t="e">
        <f t="shared" si="11"/>
        <v>#N/A</v>
      </c>
      <c r="AJ14" t="e">
        <f t="shared" si="3"/>
        <v>#N/A</v>
      </c>
      <c r="AK14" t="e">
        <f t="shared" si="4"/>
        <v>#N/A</v>
      </c>
      <c r="AM14" s="1">
        <v>37316</v>
      </c>
      <c r="AN14" t="e">
        <f t="shared" si="12"/>
        <v>#N/A</v>
      </c>
      <c r="AO14" t="e">
        <f t="shared" si="5"/>
        <v>#N/A</v>
      </c>
      <c r="AP14" t="e">
        <f t="shared" si="6"/>
        <v>#N/A</v>
      </c>
    </row>
    <row r="15" spans="1:42">
      <c r="A15" s="1">
        <v>37347</v>
      </c>
      <c r="B15" t="e">
        <f>-INDEX(Change!$A$1:$A$199,MATCH('Decomp g'!$A15,Period!$B$2:$B$200,0))*100</f>
        <v>#N/A</v>
      </c>
      <c r="C15" t="e">
        <f>-INDEX('yrf Change'!$A$1:$A$199,MATCH('Decomp g'!$A15,Period!$B$2:$B$200,0))*100</f>
        <v>#N/A</v>
      </c>
      <c r="D15" t="e">
        <f>-INDEX('tp Change'!$A$1:$A$199,MATCH('Decomp g'!$A15,Period!$B$2:$B$200,0))*100</f>
        <v>#N/A</v>
      </c>
      <c r="F15" s="1">
        <v>37347</v>
      </c>
      <c r="G15" t="e">
        <f>-INDEX(Change!$C$1:$C$199,MATCH('Decomp g'!$A15,Period!$B$2:$B$200,0))*100</f>
        <v>#N/A</v>
      </c>
      <c r="H15" t="e">
        <f>-INDEX('yrf Change'!$C$1:$C$199,MATCH('Decomp g'!$A15,Period!$B$2:$B$200,0))*100</f>
        <v>#N/A</v>
      </c>
      <c r="I15" t="e">
        <f>-INDEX('tp Change'!$C$1:$C$199,MATCH('Decomp g'!$A15,Period!$B$2:$B$200,0))*100</f>
        <v>#N/A</v>
      </c>
      <c r="L15" s="1">
        <v>37347</v>
      </c>
      <c r="M15" t="e">
        <f>-INDEX(Change!$E$1:$E$199,MATCH('Decomp g'!$A15,Period!$B$2:$B$200,0))*100</f>
        <v>#N/A</v>
      </c>
      <c r="N15" t="e">
        <f>-INDEX('yrf Change'!$E$1:$E$199,MATCH('Decomp g'!$A15,Period!$B$2:$B$200,0))*100</f>
        <v>#N/A</v>
      </c>
      <c r="O15" t="e">
        <f>-INDEX('tp Change'!$E$1:$E$199,MATCH('Decomp g'!$A15,Period!$B$2:$B$200,0))*100</f>
        <v>#N/A</v>
      </c>
      <c r="Q15" s="1">
        <v>37347</v>
      </c>
      <c r="R15" t="e">
        <f>-INDEX(Change!$F$1:$F$199,MATCH('Decomp g'!$A15,Period!$B$2:$B$200,0))*100</f>
        <v>#N/A</v>
      </c>
      <c r="S15" t="e">
        <f>-INDEX('yrf Change'!$F$1:$F$199,MATCH('Decomp g'!$A15,Period!$B$2:$B$200,0))*100</f>
        <v>#N/A</v>
      </c>
      <c r="T15" t="e">
        <f>-INDEX('tp Change'!$F$1:$F$199,MATCH('Decomp g'!$A15,Period!$B$2:$B$200,0))*100</f>
        <v>#N/A</v>
      </c>
      <c r="W15" s="1">
        <v>37347</v>
      </c>
      <c r="X15" t="e">
        <f t="shared" si="7"/>
        <v>#N/A</v>
      </c>
      <c r="Y15" t="e">
        <f t="shared" si="8"/>
        <v>#N/A</v>
      </c>
      <c r="Z15" t="e">
        <f t="shared" si="9"/>
        <v>#N/A</v>
      </c>
      <c r="AB15" s="1">
        <v>37347</v>
      </c>
      <c r="AC15" t="e">
        <f t="shared" si="10"/>
        <v>#N/A</v>
      </c>
      <c r="AD15" t="e">
        <f t="shared" si="1"/>
        <v>#N/A</v>
      </c>
      <c r="AE15" t="e">
        <f t="shared" si="2"/>
        <v>#N/A</v>
      </c>
      <c r="AH15" s="1">
        <v>37347</v>
      </c>
      <c r="AI15" t="e">
        <f t="shared" si="11"/>
        <v>#N/A</v>
      </c>
      <c r="AJ15" t="e">
        <f t="shared" si="3"/>
        <v>#N/A</v>
      </c>
      <c r="AK15" t="e">
        <f t="shared" si="4"/>
        <v>#N/A</v>
      </c>
      <c r="AM15" s="1">
        <v>37347</v>
      </c>
      <c r="AN15" t="e">
        <f t="shared" si="12"/>
        <v>#N/A</v>
      </c>
      <c r="AO15" t="e">
        <f t="shared" si="5"/>
        <v>#N/A</v>
      </c>
      <c r="AP15" t="e">
        <f t="shared" si="6"/>
        <v>#N/A</v>
      </c>
    </row>
    <row r="16" spans="1:42">
      <c r="A16" s="1">
        <v>37377</v>
      </c>
      <c r="B16" t="e">
        <f>-INDEX(Change!$A$1:$A$199,MATCH('Decomp g'!$A16,Period!$B$2:$B$200,0))*100</f>
        <v>#N/A</v>
      </c>
      <c r="C16" t="e">
        <f>-INDEX('yrf Change'!$A$1:$A$199,MATCH('Decomp g'!$A16,Period!$B$2:$B$200,0))*100</f>
        <v>#N/A</v>
      </c>
      <c r="D16" t="e">
        <f>-INDEX('tp Change'!$A$1:$A$199,MATCH('Decomp g'!$A16,Period!$B$2:$B$200,0))*100</f>
        <v>#N/A</v>
      </c>
      <c r="F16" s="1">
        <v>37377</v>
      </c>
      <c r="G16" t="e">
        <f>-INDEX(Change!$C$1:$C$199,MATCH('Decomp g'!$A16,Period!$B$2:$B$200,0))*100</f>
        <v>#N/A</v>
      </c>
      <c r="H16" t="e">
        <f>-INDEX('yrf Change'!$C$1:$C$199,MATCH('Decomp g'!$A16,Period!$B$2:$B$200,0))*100</f>
        <v>#N/A</v>
      </c>
      <c r="I16" t="e">
        <f>-INDEX('tp Change'!$C$1:$C$199,MATCH('Decomp g'!$A16,Period!$B$2:$B$200,0))*100</f>
        <v>#N/A</v>
      </c>
      <c r="L16" s="1">
        <v>37377</v>
      </c>
      <c r="M16" t="e">
        <f>-INDEX(Change!$E$1:$E$199,MATCH('Decomp g'!$A16,Period!$B$2:$B$200,0))*100</f>
        <v>#N/A</v>
      </c>
      <c r="N16" t="e">
        <f>-INDEX('yrf Change'!$E$1:$E$199,MATCH('Decomp g'!$A16,Period!$B$2:$B$200,0))*100</f>
        <v>#N/A</v>
      </c>
      <c r="O16" t="e">
        <f>-INDEX('tp Change'!$E$1:$E$199,MATCH('Decomp g'!$A16,Period!$B$2:$B$200,0))*100</f>
        <v>#N/A</v>
      </c>
      <c r="Q16" s="1">
        <v>37377</v>
      </c>
      <c r="R16" t="e">
        <f>-INDEX(Change!$F$1:$F$199,MATCH('Decomp g'!$A16,Period!$B$2:$B$200,0))*100</f>
        <v>#N/A</v>
      </c>
      <c r="S16" t="e">
        <f>-INDEX('yrf Change'!$F$1:$F$199,MATCH('Decomp g'!$A16,Period!$B$2:$B$200,0))*100</f>
        <v>#N/A</v>
      </c>
      <c r="T16" t="e">
        <f>-INDEX('tp Change'!$F$1:$F$199,MATCH('Decomp g'!$A16,Period!$B$2:$B$200,0))*100</f>
        <v>#N/A</v>
      </c>
      <c r="W16" s="1">
        <v>37377</v>
      </c>
      <c r="X16" t="e">
        <f t="shared" si="7"/>
        <v>#N/A</v>
      </c>
      <c r="Y16" t="e">
        <f t="shared" si="8"/>
        <v>#N/A</v>
      </c>
      <c r="Z16" t="e">
        <f t="shared" si="9"/>
        <v>#N/A</v>
      </c>
      <c r="AB16" s="1">
        <v>37377</v>
      </c>
      <c r="AC16" t="e">
        <f t="shared" si="10"/>
        <v>#N/A</v>
      </c>
      <c r="AD16" t="e">
        <f t="shared" si="1"/>
        <v>#N/A</v>
      </c>
      <c r="AE16" t="e">
        <f t="shared" si="2"/>
        <v>#N/A</v>
      </c>
      <c r="AH16" s="1">
        <v>37377</v>
      </c>
      <c r="AI16" t="e">
        <f t="shared" si="11"/>
        <v>#N/A</v>
      </c>
      <c r="AJ16" t="e">
        <f t="shared" si="3"/>
        <v>#N/A</v>
      </c>
      <c r="AK16" t="e">
        <f t="shared" si="4"/>
        <v>#N/A</v>
      </c>
      <c r="AM16" s="1">
        <v>37377</v>
      </c>
      <c r="AN16" t="e">
        <f t="shared" si="12"/>
        <v>#N/A</v>
      </c>
      <c r="AO16" t="e">
        <f t="shared" si="5"/>
        <v>#N/A</v>
      </c>
      <c r="AP16" t="e">
        <f t="shared" si="6"/>
        <v>#N/A</v>
      </c>
    </row>
    <row r="17" spans="1:42">
      <c r="A17" s="1">
        <v>37408</v>
      </c>
      <c r="B17" t="e">
        <f>-INDEX(Change!$A$1:$A$199,MATCH('Decomp g'!$A17,Period!$B$2:$B$200,0))*100</f>
        <v>#N/A</v>
      </c>
      <c r="C17" t="e">
        <f>-INDEX('yrf Change'!$A$1:$A$199,MATCH('Decomp g'!$A17,Period!$B$2:$B$200,0))*100</f>
        <v>#N/A</v>
      </c>
      <c r="D17" t="e">
        <f>-INDEX('tp Change'!$A$1:$A$199,MATCH('Decomp g'!$A17,Period!$B$2:$B$200,0))*100</f>
        <v>#N/A</v>
      </c>
      <c r="F17" s="1">
        <v>37408</v>
      </c>
      <c r="G17" t="e">
        <f>-INDEX(Change!$C$1:$C$199,MATCH('Decomp g'!$A17,Period!$B$2:$B$200,0))*100</f>
        <v>#N/A</v>
      </c>
      <c r="H17" t="e">
        <f>-INDEX('yrf Change'!$C$1:$C$199,MATCH('Decomp g'!$A17,Period!$B$2:$B$200,0))*100</f>
        <v>#N/A</v>
      </c>
      <c r="I17" t="e">
        <f>-INDEX('tp Change'!$C$1:$C$199,MATCH('Decomp g'!$A17,Period!$B$2:$B$200,0))*100</f>
        <v>#N/A</v>
      </c>
      <c r="L17" s="1">
        <v>37408</v>
      </c>
      <c r="M17" t="e">
        <f>-INDEX(Change!$E$1:$E$199,MATCH('Decomp g'!$A17,Period!$B$2:$B$200,0))*100</f>
        <v>#N/A</v>
      </c>
      <c r="N17" t="e">
        <f>-INDEX('yrf Change'!$E$1:$E$199,MATCH('Decomp g'!$A17,Period!$B$2:$B$200,0))*100</f>
        <v>#N/A</v>
      </c>
      <c r="O17" t="e">
        <f>-INDEX('tp Change'!$E$1:$E$199,MATCH('Decomp g'!$A17,Period!$B$2:$B$200,0))*100</f>
        <v>#N/A</v>
      </c>
      <c r="Q17" s="1">
        <v>37408</v>
      </c>
      <c r="R17" t="e">
        <f>-INDEX(Change!$F$1:$F$199,MATCH('Decomp g'!$A17,Period!$B$2:$B$200,0))*100</f>
        <v>#N/A</v>
      </c>
      <c r="S17" t="e">
        <f>-INDEX('yrf Change'!$F$1:$F$199,MATCH('Decomp g'!$A17,Period!$B$2:$B$200,0))*100</f>
        <v>#N/A</v>
      </c>
      <c r="T17" t="e">
        <f>-INDEX('tp Change'!$F$1:$F$199,MATCH('Decomp g'!$A17,Period!$B$2:$B$200,0))*100</f>
        <v>#N/A</v>
      </c>
      <c r="W17" s="1">
        <v>37408</v>
      </c>
      <c r="X17" t="e">
        <f t="shared" si="7"/>
        <v>#N/A</v>
      </c>
      <c r="Y17" t="e">
        <f t="shared" si="8"/>
        <v>#N/A</v>
      </c>
      <c r="Z17" t="e">
        <f t="shared" si="9"/>
        <v>#N/A</v>
      </c>
      <c r="AB17" s="1">
        <v>37408</v>
      </c>
      <c r="AC17" t="e">
        <f t="shared" si="10"/>
        <v>#N/A</v>
      </c>
      <c r="AD17" t="e">
        <f t="shared" si="1"/>
        <v>#N/A</v>
      </c>
      <c r="AE17" t="e">
        <f t="shared" si="2"/>
        <v>#N/A</v>
      </c>
      <c r="AH17" s="1">
        <v>37408</v>
      </c>
      <c r="AI17" t="e">
        <f t="shared" si="11"/>
        <v>#N/A</v>
      </c>
      <c r="AJ17" t="e">
        <f t="shared" si="3"/>
        <v>#N/A</v>
      </c>
      <c r="AK17" t="e">
        <f t="shared" si="4"/>
        <v>#N/A</v>
      </c>
      <c r="AM17" s="1">
        <v>37408</v>
      </c>
      <c r="AN17" t="e">
        <f t="shared" si="12"/>
        <v>#N/A</v>
      </c>
      <c r="AO17" t="e">
        <f t="shared" si="5"/>
        <v>#N/A</v>
      </c>
      <c r="AP17" t="e">
        <f t="shared" si="6"/>
        <v>#N/A</v>
      </c>
    </row>
    <row r="18" spans="1:42">
      <c r="A18" s="1">
        <v>37438</v>
      </c>
      <c r="B18" t="e">
        <f>-INDEX(Change!$A$1:$A$199,MATCH('Decomp g'!$A18,Period!$B$2:$B$200,0))*100</f>
        <v>#N/A</v>
      </c>
      <c r="C18" t="e">
        <f>-INDEX('yrf Change'!$A$1:$A$199,MATCH('Decomp g'!$A18,Period!$B$2:$B$200,0))*100</f>
        <v>#N/A</v>
      </c>
      <c r="D18" t="e">
        <f>-INDEX('tp Change'!$A$1:$A$199,MATCH('Decomp g'!$A18,Period!$B$2:$B$200,0))*100</f>
        <v>#N/A</v>
      </c>
      <c r="F18" s="1">
        <v>37438</v>
      </c>
      <c r="G18" t="e">
        <f>-INDEX(Change!$C$1:$C$199,MATCH('Decomp g'!$A18,Period!$B$2:$B$200,0))*100</f>
        <v>#N/A</v>
      </c>
      <c r="H18" t="e">
        <f>-INDEX('yrf Change'!$C$1:$C$199,MATCH('Decomp g'!$A18,Period!$B$2:$B$200,0))*100</f>
        <v>#N/A</v>
      </c>
      <c r="I18" t="e">
        <f>-INDEX('tp Change'!$C$1:$C$199,MATCH('Decomp g'!$A18,Period!$B$2:$B$200,0))*100</f>
        <v>#N/A</v>
      </c>
      <c r="L18" s="1">
        <v>37438</v>
      </c>
      <c r="M18" t="e">
        <f>-INDEX(Change!$E$1:$E$199,MATCH('Decomp g'!$A18,Period!$B$2:$B$200,0))*100</f>
        <v>#N/A</v>
      </c>
      <c r="N18" t="e">
        <f>-INDEX('yrf Change'!$E$1:$E$199,MATCH('Decomp g'!$A18,Period!$B$2:$B$200,0))*100</f>
        <v>#N/A</v>
      </c>
      <c r="O18" t="e">
        <f>-INDEX('tp Change'!$E$1:$E$199,MATCH('Decomp g'!$A18,Period!$B$2:$B$200,0))*100</f>
        <v>#N/A</v>
      </c>
      <c r="Q18" s="1">
        <v>37438</v>
      </c>
      <c r="R18" t="e">
        <f>-INDEX(Change!$F$1:$F$199,MATCH('Decomp g'!$A18,Period!$B$2:$B$200,0))*100</f>
        <v>#N/A</v>
      </c>
      <c r="S18" t="e">
        <f>-INDEX('yrf Change'!$F$1:$F$199,MATCH('Decomp g'!$A18,Period!$B$2:$B$200,0))*100</f>
        <v>#N/A</v>
      </c>
      <c r="T18" t="e">
        <f>-INDEX('tp Change'!$F$1:$F$199,MATCH('Decomp g'!$A18,Period!$B$2:$B$200,0))*100</f>
        <v>#N/A</v>
      </c>
      <c r="W18" s="1">
        <v>37438</v>
      </c>
      <c r="X18" t="e">
        <f t="shared" si="7"/>
        <v>#N/A</v>
      </c>
      <c r="Y18" t="e">
        <f t="shared" si="8"/>
        <v>#N/A</v>
      </c>
      <c r="Z18" t="e">
        <f t="shared" si="9"/>
        <v>#N/A</v>
      </c>
      <c r="AB18" s="1">
        <v>37438</v>
      </c>
      <c r="AC18" t="e">
        <f t="shared" si="10"/>
        <v>#N/A</v>
      </c>
      <c r="AD18" t="e">
        <f t="shared" si="1"/>
        <v>#N/A</v>
      </c>
      <c r="AE18" t="e">
        <f t="shared" si="2"/>
        <v>#N/A</v>
      </c>
      <c r="AH18" s="1">
        <v>37438</v>
      </c>
      <c r="AI18" t="e">
        <f t="shared" si="11"/>
        <v>#N/A</v>
      </c>
      <c r="AJ18" t="e">
        <f t="shared" si="3"/>
        <v>#N/A</v>
      </c>
      <c r="AK18" t="e">
        <f t="shared" si="4"/>
        <v>#N/A</v>
      </c>
      <c r="AM18" s="1">
        <v>37438</v>
      </c>
      <c r="AN18" t="e">
        <f t="shared" si="12"/>
        <v>#N/A</v>
      </c>
      <c r="AO18" t="e">
        <f t="shared" si="5"/>
        <v>#N/A</v>
      </c>
      <c r="AP18" t="e">
        <f t="shared" si="6"/>
        <v>#N/A</v>
      </c>
    </row>
    <row r="19" spans="1:42">
      <c r="A19" s="1">
        <v>37469</v>
      </c>
      <c r="B19" t="e">
        <f>-INDEX(Change!$A$1:$A$199,MATCH('Decomp g'!$A19,Period!$B$2:$B$200,0))*100</f>
        <v>#N/A</v>
      </c>
      <c r="C19" t="e">
        <f>-INDEX('yrf Change'!$A$1:$A$199,MATCH('Decomp g'!$A19,Period!$B$2:$B$200,0))*100</f>
        <v>#N/A</v>
      </c>
      <c r="D19" t="e">
        <f>-INDEX('tp Change'!$A$1:$A$199,MATCH('Decomp g'!$A19,Period!$B$2:$B$200,0))*100</f>
        <v>#N/A</v>
      </c>
      <c r="F19" s="1">
        <v>37469</v>
      </c>
      <c r="G19" t="e">
        <f>-INDEX(Change!$C$1:$C$199,MATCH('Decomp g'!$A19,Period!$B$2:$B$200,0))*100</f>
        <v>#N/A</v>
      </c>
      <c r="H19" t="e">
        <f>-INDEX('yrf Change'!$C$1:$C$199,MATCH('Decomp g'!$A19,Period!$B$2:$B$200,0))*100</f>
        <v>#N/A</v>
      </c>
      <c r="I19" t="e">
        <f>-INDEX('tp Change'!$C$1:$C$199,MATCH('Decomp g'!$A19,Period!$B$2:$B$200,0))*100</f>
        <v>#N/A</v>
      </c>
      <c r="L19" s="1">
        <v>37469</v>
      </c>
      <c r="M19" t="e">
        <f>-INDEX(Change!$E$1:$E$199,MATCH('Decomp g'!$A19,Period!$B$2:$B$200,0))*100</f>
        <v>#N/A</v>
      </c>
      <c r="N19" t="e">
        <f>-INDEX('yrf Change'!$E$1:$E$199,MATCH('Decomp g'!$A19,Period!$B$2:$B$200,0))*100</f>
        <v>#N/A</v>
      </c>
      <c r="O19" t="e">
        <f>-INDEX('tp Change'!$E$1:$E$199,MATCH('Decomp g'!$A19,Period!$B$2:$B$200,0))*100</f>
        <v>#N/A</v>
      </c>
      <c r="Q19" s="1">
        <v>37469</v>
      </c>
      <c r="R19" t="e">
        <f>-INDEX(Change!$F$1:$F$199,MATCH('Decomp g'!$A19,Period!$B$2:$B$200,0))*100</f>
        <v>#N/A</v>
      </c>
      <c r="S19" t="e">
        <f>-INDEX('yrf Change'!$F$1:$F$199,MATCH('Decomp g'!$A19,Period!$B$2:$B$200,0))*100</f>
        <v>#N/A</v>
      </c>
      <c r="T19" t="e">
        <f>-INDEX('tp Change'!$F$1:$F$199,MATCH('Decomp g'!$A19,Period!$B$2:$B$200,0))*100</f>
        <v>#N/A</v>
      </c>
      <c r="W19" s="1">
        <v>37469</v>
      </c>
      <c r="X19" t="e">
        <f t="shared" si="7"/>
        <v>#N/A</v>
      </c>
      <c r="Y19" t="e">
        <f t="shared" si="8"/>
        <v>#N/A</v>
      </c>
      <c r="Z19" t="e">
        <f t="shared" si="9"/>
        <v>#N/A</v>
      </c>
      <c r="AB19" s="1">
        <v>37469</v>
      </c>
      <c r="AC19" t="e">
        <f t="shared" si="10"/>
        <v>#N/A</v>
      </c>
      <c r="AD19" t="e">
        <f t="shared" si="1"/>
        <v>#N/A</v>
      </c>
      <c r="AE19" t="e">
        <f t="shared" si="2"/>
        <v>#N/A</v>
      </c>
      <c r="AH19" s="1">
        <v>37469</v>
      </c>
      <c r="AI19" t="e">
        <f t="shared" si="11"/>
        <v>#N/A</v>
      </c>
      <c r="AJ19" t="e">
        <f t="shared" si="3"/>
        <v>#N/A</v>
      </c>
      <c r="AK19" t="e">
        <f t="shared" si="4"/>
        <v>#N/A</v>
      </c>
      <c r="AM19" s="1">
        <v>37469</v>
      </c>
      <c r="AN19" t="e">
        <f t="shared" si="12"/>
        <v>#N/A</v>
      </c>
      <c r="AO19" t="e">
        <f t="shared" si="5"/>
        <v>#N/A</v>
      </c>
      <c r="AP19" t="e">
        <f t="shared" si="6"/>
        <v>#N/A</v>
      </c>
    </row>
    <row r="20" spans="1:42">
      <c r="A20" s="1">
        <v>37500</v>
      </c>
      <c r="B20">
        <f>-INDEX(Change!$A$1:$A$199,MATCH('Decomp g'!$A20,Period!$B$2:$B$200,0))*100</f>
        <v>1.1423878571580059E-2</v>
      </c>
      <c r="C20">
        <f>-INDEX('yrf Change'!$A$1:$A$199,MATCH('Decomp g'!$A20,Period!$B$2:$B$200,0))*100</f>
        <v>1.1423878571580059E-2</v>
      </c>
      <c r="D20">
        <f>-INDEX('tp Change'!$A$1:$A$199,MATCH('Decomp g'!$A20,Period!$B$2:$B$200,0))*100</f>
        <v>0</v>
      </c>
      <c r="F20" s="1">
        <v>37500</v>
      </c>
      <c r="G20">
        <f>-INDEX(Change!$C$1:$C$199,MATCH('Decomp g'!$A20,Period!$B$2:$B$200,0))*100</f>
        <v>-9.9015258616531876E-3</v>
      </c>
      <c r="H20">
        <f>-INDEX('yrf Change'!$C$1:$C$199,MATCH('Decomp g'!$A20,Period!$B$2:$B$200,0))*100</f>
        <v>1.3327168400037448E-3</v>
      </c>
      <c r="I20">
        <f>-INDEX('tp Change'!$C$1:$C$199,MATCH('Decomp g'!$A20,Period!$B$2:$B$200,0))*100</f>
        <v>-1.1234242701656932E-2</v>
      </c>
      <c r="L20" s="1">
        <v>37500</v>
      </c>
      <c r="M20">
        <f>-INDEX(Change!$E$1:$E$199,MATCH('Decomp g'!$A20,Period!$B$2:$B$200,0))*100</f>
        <v>-9.8592471628328182E-3</v>
      </c>
      <c r="N20">
        <f>-INDEX('yrf Change'!$E$1:$E$199,MATCH('Decomp g'!$A20,Period!$B$2:$B$200,0))*100</f>
        <v>1.5682977658193487E-5</v>
      </c>
      <c r="O20">
        <f>-INDEX('tp Change'!$E$1:$E$199,MATCH('Decomp g'!$A20,Period!$B$2:$B$200,0))*100</f>
        <v>-9.8749301404910117E-3</v>
      </c>
      <c r="Q20" s="1">
        <v>37500</v>
      </c>
      <c r="R20">
        <f>-INDEX(Change!$F$1:$F$199,MATCH('Decomp g'!$A20,Period!$B$2:$B$200,0))*100</f>
        <v>-8.4904898818828622E-3</v>
      </c>
      <c r="S20">
        <f>-INDEX('yrf Change'!$F$1:$F$199,MATCH('Decomp g'!$A20,Period!$B$2:$B$200,0))*100</f>
        <v>-3.1252450081314942E-4</v>
      </c>
      <c r="T20">
        <f>-INDEX('tp Change'!$F$1:$F$199,MATCH('Decomp g'!$A20,Period!$B$2:$B$200,0))*100</f>
        <v>-8.1779653810697128E-3</v>
      </c>
      <c r="W20" s="1">
        <v>37500</v>
      </c>
      <c r="X20">
        <f t="shared" si="7"/>
        <v>1.3050500161820606E-4</v>
      </c>
      <c r="Y20">
        <f t="shared" si="8"/>
        <v>1.3050500161820606E-4</v>
      </c>
      <c r="Z20">
        <f t="shared" si="9"/>
        <v>0</v>
      </c>
      <c r="AB20" s="1">
        <v>37500</v>
      </c>
      <c r="AC20">
        <f t="shared" si="10"/>
        <v>9.80402143889869E-5</v>
      </c>
      <c r="AD20">
        <f t="shared" si="1"/>
        <v>1.7761341756295672E-6</v>
      </c>
      <c r="AE20">
        <f t="shared" si="2"/>
        <v>1.2620820907973204E-4</v>
      </c>
      <c r="AH20" s="1">
        <v>37500</v>
      </c>
      <c r="AI20">
        <f t="shared" si="11"/>
        <v>9.7204754617826979E-5</v>
      </c>
      <c r="AJ20">
        <f t="shared" si="3"/>
        <v>2.4595578822739606E-10</v>
      </c>
      <c r="AK20">
        <f t="shared" si="4"/>
        <v>9.7514245279577833E-5</v>
      </c>
      <c r="AM20" s="1">
        <v>37500</v>
      </c>
      <c r="AN20">
        <f t="shared" si="12"/>
        <v>7.2088418434355258E-5</v>
      </c>
      <c r="AO20">
        <f t="shared" si="5"/>
        <v>9.7671563608508237E-8</v>
      </c>
      <c r="AP20">
        <f t="shared" si="6"/>
        <v>6.687911777397469E-5</v>
      </c>
    </row>
    <row r="21" spans="1:42">
      <c r="A21" s="1">
        <v>37530</v>
      </c>
      <c r="B21">
        <f>-INDEX(Change!$A$1:$A$199,MATCH('Decomp g'!$A21,Period!$B$2:$B$200,0))*100</f>
        <v>3.1944811587913957E-4</v>
      </c>
      <c r="C21">
        <f>-INDEX('yrf Change'!$A$1:$A$199,MATCH('Decomp g'!$A21,Period!$B$2:$B$200,0))*100</f>
        <v>3.1944811587913957E-4</v>
      </c>
      <c r="D21">
        <f>-INDEX('tp Change'!$A$1:$A$199,MATCH('Decomp g'!$A21,Period!$B$2:$B$200,0))*100</f>
        <v>0</v>
      </c>
      <c r="F21" s="1">
        <v>37530</v>
      </c>
      <c r="G21">
        <f>-INDEX(Change!$C$1:$C$199,MATCH('Decomp g'!$A21,Period!$B$2:$B$200,0))*100</f>
        <v>-4.1080146471333956E-5</v>
      </c>
      <c r="H21">
        <f>-INDEX('yrf Change'!$C$1:$C$199,MATCH('Decomp g'!$A21,Period!$B$2:$B$200,0))*100</f>
        <v>-5.4369389848971106E-3</v>
      </c>
      <c r="I21">
        <f>-INDEX('tp Change'!$C$1:$C$199,MATCH('Decomp g'!$A21,Period!$B$2:$B$200,0))*100</f>
        <v>5.3958588384257766E-3</v>
      </c>
      <c r="L21" s="1">
        <v>37530</v>
      </c>
      <c r="M21">
        <f>-INDEX(Change!$E$1:$E$199,MATCH('Decomp g'!$A21,Period!$B$2:$B$200,0))*100</f>
        <v>1.0935272743163582E-2</v>
      </c>
      <c r="N21">
        <f>-INDEX('yrf Change'!$E$1:$E$199,MATCH('Decomp g'!$A21,Period!$B$2:$B$200,0))*100</f>
        <v>-4.3348177304974866E-3</v>
      </c>
      <c r="O21">
        <f>-INDEX('tp Change'!$E$1:$E$199,MATCH('Decomp g'!$A21,Period!$B$2:$B$200,0))*100</f>
        <v>1.5270090473661069E-2</v>
      </c>
      <c r="Q21" s="1">
        <v>37530</v>
      </c>
      <c r="R21">
        <f>-INDEX(Change!$F$1:$F$199,MATCH('Decomp g'!$A21,Period!$B$2:$B$200,0))*100</f>
        <v>2.4100556277071444E-2</v>
      </c>
      <c r="S21">
        <f>-INDEX('yrf Change'!$F$1:$F$199,MATCH('Decomp g'!$A21,Period!$B$2:$B$200,0))*100</f>
        <v>-2.6989980277752901E-3</v>
      </c>
      <c r="T21">
        <f>-INDEX('tp Change'!$F$1:$F$199,MATCH('Decomp g'!$A21,Period!$B$2:$B$200,0))*100</f>
        <v>2.6799554304846734E-2</v>
      </c>
      <c r="W21" s="1">
        <v>37530</v>
      </c>
      <c r="X21">
        <f t="shared" si="7"/>
        <v>1.0204709873873219E-7</v>
      </c>
      <c r="Y21">
        <f t="shared" si="8"/>
        <v>1.0204709873873219E-7</v>
      </c>
      <c r="Z21">
        <f t="shared" si="9"/>
        <v>0</v>
      </c>
      <c r="AB21" s="1">
        <v>37530</v>
      </c>
      <c r="AC21">
        <f t="shared" si="10"/>
        <v>1.6875784341062517E-9</v>
      </c>
      <c r="AD21">
        <f t="shared" si="1"/>
        <v>2.9560305525494022E-5</v>
      </c>
      <c r="AE21">
        <f t="shared" si="2"/>
        <v>2.911529260421757E-5</v>
      </c>
      <c r="AH21" s="1">
        <v>37530</v>
      </c>
      <c r="AI21">
        <f t="shared" si="11"/>
        <v>1.1958018996737637E-4</v>
      </c>
      <c r="AJ21">
        <f t="shared" si="3"/>
        <v>1.8790644756635382E-5</v>
      </c>
      <c r="AK21">
        <f t="shared" si="4"/>
        <v>2.3317566307379451E-4</v>
      </c>
      <c r="AM21" s="1">
        <v>37530</v>
      </c>
      <c r="AN21">
        <f t="shared" si="12"/>
        <v>5.8083681286428776E-4</v>
      </c>
      <c r="AO21">
        <f t="shared" si="5"/>
        <v>7.2845903539349056E-6</v>
      </c>
      <c r="AP21">
        <f t="shared" si="6"/>
        <v>7.1821611093842916E-4</v>
      </c>
    </row>
    <row r="22" spans="1:42">
      <c r="A22" s="1">
        <v>37561</v>
      </c>
      <c r="B22">
        <f>-INDEX(Change!$A$1:$A$199,MATCH('Decomp g'!$A22,Period!$B$2:$B$200,0))*100</f>
        <v>-2.0466511450142888E-3</v>
      </c>
      <c r="C22">
        <f>-INDEX('yrf Change'!$A$1:$A$199,MATCH('Decomp g'!$A22,Period!$B$2:$B$200,0))*100</f>
        <v>-2.0466511450142888E-3</v>
      </c>
      <c r="D22">
        <f>-INDEX('tp Change'!$A$1:$A$199,MATCH('Decomp g'!$A22,Period!$B$2:$B$200,0))*100</f>
        <v>0</v>
      </c>
      <c r="F22" s="1">
        <v>37561</v>
      </c>
      <c r="G22">
        <f>-INDEX(Change!$C$1:$C$199,MATCH('Decomp g'!$A22,Period!$B$2:$B$200,0))*100</f>
        <v>1.3081887009540327E-2</v>
      </c>
      <c r="H22">
        <f>-INDEX('yrf Change'!$C$1:$C$199,MATCH('Decomp g'!$A22,Period!$B$2:$B$200,0))*100</f>
        <v>7.9257995690841521E-3</v>
      </c>
      <c r="I22">
        <f>-INDEX('tp Change'!$C$1:$C$199,MATCH('Decomp g'!$A22,Period!$B$2:$B$200,0))*100</f>
        <v>5.1560874404561752E-3</v>
      </c>
      <c r="L22" s="1">
        <v>37561</v>
      </c>
      <c r="M22">
        <f>-INDEX(Change!$E$1:$E$199,MATCH('Decomp g'!$A22,Period!$B$2:$B$200,0))*100</f>
        <v>4.2990521974053952E-3</v>
      </c>
      <c r="N22">
        <f>-INDEX('yrf Change'!$E$1:$E$199,MATCH('Decomp g'!$A22,Period!$B$2:$B$200,0))*100</f>
        <v>7.0847481241427535E-3</v>
      </c>
      <c r="O22">
        <f>-INDEX('tp Change'!$E$1:$E$199,MATCH('Decomp g'!$A22,Period!$B$2:$B$200,0))*100</f>
        <v>-2.7856959267373582E-3</v>
      </c>
      <c r="Q22" s="1">
        <v>37561</v>
      </c>
      <c r="R22">
        <f>-INDEX(Change!$F$1:$F$199,MATCH('Decomp g'!$A22,Period!$B$2:$B$200,0))*100</f>
        <v>-1.4177840106781303E-2</v>
      </c>
      <c r="S22">
        <f>-INDEX('yrf Change'!$F$1:$F$199,MATCH('Decomp g'!$A22,Period!$B$2:$B$200,0))*100</f>
        <v>4.9608064997298806E-3</v>
      </c>
      <c r="T22">
        <f>-INDEX('tp Change'!$F$1:$F$199,MATCH('Decomp g'!$A22,Period!$B$2:$B$200,0))*100</f>
        <v>-1.9138646606511184E-2</v>
      </c>
      <c r="W22" s="1">
        <v>37561</v>
      </c>
      <c r="X22">
        <f t="shared" si="7"/>
        <v>4.1887809093882991E-6</v>
      </c>
      <c r="Y22">
        <f t="shared" si="8"/>
        <v>4.1887809093882991E-6</v>
      </c>
      <c r="Z22">
        <f t="shared" si="9"/>
        <v>0</v>
      </c>
      <c r="AB22" s="1">
        <v>37561</v>
      </c>
      <c r="AC22">
        <f t="shared" si="10"/>
        <v>1.7113576773037997E-4</v>
      </c>
      <c r="AD22">
        <f t="shared" si="1"/>
        <v>6.2818298809294535E-5</v>
      </c>
      <c r="AE22">
        <f t="shared" si="2"/>
        <v>2.6585237693629912E-5</v>
      </c>
      <c r="AH22" s="1">
        <v>37561</v>
      </c>
      <c r="AI22">
        <f t="shared" si="11"/>
        <v>1.8481849796016157E-5</v>
      </c>
      <c r="AJ22">
        <f t="shared" si="3"/>
        <v>5.0193655982544264E-5</v>
      </c>
      <c r="AK22">
        <f t="shared" si="4"/>
        <v>7.7601017962411094E-6</v>
      </c>
      <c r="AM22" s="1">
        <v>37561</v>
      </c>
      <c r="AN22">
        <f t="shared" si="12"/>
        <v>2.0101115009345648E-4</v>
      </c>
      <c r="AO22">
        <f t="shared" si="5"/>
        <v>2.460960112776223E-5</v>
      </c>
      <c r="AP22">
        <f t="shared" si="6"/>
        <v>3.6628779392892203E-4</v>
      </c>
    </row>
    <row r="23" spans="1:42">
      <c r="A23" s="1">
        <v>37591</v>
      </c>
      <c r="B23">
        <f>-INDEX(Change!$A$1:$A$199,MATCH('Decomp g'!$A23,Period!$B$2:$B$200,0))*100</f>
        <v>7.5509018465695632E-3</v>
      </c>
      <c r="C23">
        <f>-INDEX('yrf Change'!$A$1:$A$199,MATCH('Decomp g'!$A23,Period!$B$2:$B$200,0))*100</f>
        <v>7.5509018465695632E-3</v>
      </c>
      <c r="D23">
        <f>-INDEX('tp Change'!$A$1:$A$199,MATCH('Decomp g'!$A23,Period!$B$2:$B$200,0))*100</f>
        <v>0</v>
      </c>
      <c r="F23" s="1">
        <v>37591</v>
      </c>
      <c r="G23">
        <f>-INDEX(Change!$C$1:$C$199,MATCH('Decomp g'!$A23,Period!$B$2:$B$200,0))*100</f>
        <v>-7.5583858394873138E-3</v>
      </c>
      <c r="H23">
        <f>-INDEX('yrf Change'!$C$1:$C$199,MATCH('Decomp g'!$A23,Period!$B$2:$B$200,0))*100</f>
        <v>1.0338921594764405E-3</v>
      </c>
      <c r="I23">
        <f>-INDEX('tp Change'!$C$1:$C$199,MATCH('Decomp g'!$A23,Period!$B$2:$B$200,0))*100</f>
        <v>-8.5922779989637543E-3</v>
      </c>
      <c r="L23" s="1">
        <v>37591</v>
      </c>
      <c r="M23">
        <f>-INDEX(Change!$E$1:$E$199,MATCH('Decomp g'!$A23,Period!$B$2:$B$200,0))*100</f>
        <v>-1.1058750288545083E-2</v>
      </c>
      <c r="N23">
        <f>-INDEX('yrf Change'!$E$1:$E$199,MATCH('Decomp g'!$A23,Period!$B$2:$B$200,0))*100</f>
        <v>9.2051568533618733E-5</v>
      </c>
      <c r="O23">
        <f>-INDEX('tp Change'!$E$1:$E$199,MATCH('Decomp g'!$A23,Period!$B$2:$B$200,0))*100</f>
        <v>-1.1150801857078702E-2</v>
      </c>
      <c r="Q23" s="1">
        <v>37591</v>
      </c>
      <c r="R23">
        <f>-INDEX(Change!$F$1:$F$199,MATCH('Decomp g'!$A23,Period!$B$2:$B$200,0))*100</f>
        <v>-2.4395382376935643E-2</v>
      </c>
      <c r="S23">
        <f>-INDEX('yrf Change'!$F$1:$F$199,MATCH('Decomp g'!$A23,Period!$B$2:$B$200,0))*100</f>
        <v>-3.0028983919322405E-4</v>
      </c>
      <c r="T23">
        <f>-INDEX('tp Change'!$F$1:$F$199,MATCH('Decomp g'!$A23,Period!$B$2:$B$200,0))*100</f>
        <v>-2.4095092537742419E-2</v>
      </c>
      <c r="W23" s="1">
        <v>37591</v>
      </c>
      <c r="X23">
        <f t="shared" si="7"/>
        <v>5.7016118696527641E-5</v>
      </c>
      <c r="Y23">
        <f t="shared" si="8"/>
        <v>5.7016118696527641E-5</v>
      </c>
      <c r="Z23">
        <f t="shared" si="9"/>
        <v>0</v>
      </c>
      <c r="AB23" s="1">
        <v>37591</v>
      </c>
      <c r="AC23">
        <f t="shared" si="10"/>
        <v>5.7129196498562343E-5</v>
      </c>
      <c r="AD23">
        <f t="shared" si="1"/>
        <v>1.0689329974268576E-6</v>
      </c>
      <c r="AE23">
        <f t="shared" si="2"/>
        <v>7.3827241211476584E-5</v>
      </c>
      <c r="AH23" s="1">
        <v>37591</v>
      </c>
      <c r="AI23">
        <f t="shared" si="11"/>
        <v>1.2229595794439595E-4</v>
      </c>
      <c r="AJ23">
        <f t="shared" si="3"/>
        <v>8.4734912694995069E-9</v>
      </c>
      <c r="AK23">
        <f t="shared" si="4"/>
        <v>1.2434038205582981E-4</v>
      </c>
      <c r="AM23" s="1">
        <v>37591</v>
      </c>
      <c r="AN23">
        <f t="shared" si="12"/>
        <v>5.9513468131690208E-4</v>
      </c>
      <c r="AO23">
        <f t="shared" si="5"/>
        <v>9.0173987522692362E-8</v>
      </c>
      <c r="AP23">
        <f t="shared" si="6"/>
        <v>5.8057348440237035E-4</v>
      </c>
    </row>
    <row r="24" spans="1:42">
      <c r="A24" s="1">
        <v>37622</v>
      </c>
      <c r="B24" t="e">
        <f>-INDEX(Change!$A$1:$A$199,MATCH('Decomp g'!$A24,Period!$B$2:$B$200,0))*100</f>
        <v>#N/A</v>
      </c>
      <c r="C24" t="e">
        <f>-INDEX('yrf Change'!$A$1:$A$199,MATCH('Decomp g'!$A24,Period!$B$2:$B$200,0))*100</f>
        <v>#N/A</v>
      </c>
      <c r="D24" t="e">
        <f>-INDEX('tp Change'!$A$1:$A$199,MATCH('Decomp g'!$A24,Period!$B$2:$B$200,0))*100</f>
        <v>#N/A</v>
      </c>
      <c r="F24" s="1">
        <v>37622</v>
      </c>
      <c r="G24" t="e">
        <f>-INDEX(Change!$C$1:$C$199,MATCH('Decomp g'!$A24,Period!$B$2:$B$200,0))*100</f>
        <v>#N/A</v>
      </c>
      <c r="H24" t="e">
        <f>-INDEX('yrf Change'!$C$1:$C$199,MATCH('Decomp g'!$A24,Period!$B$2:$B$200,0))*100</f>
        <v>#N/A</v>
      </c>
      <c r="I24" t="e">
        <f>-INDEX('tp Change'!$C$1:$C$199,MATCH('Decomp g'!$A24,Period!$B$2:$B$200,0))*100</f>
        <v>#N/A</v>
      </c>
      <c r="L24" s="1">
        <v>37622</v>
      </c>
      <c r="M24" t="e">
        <f>-INDEX(Change!$E$1:$E$199,MATCH('Decomp g'!$A24,Period!$B$2:$B$200,0))*100</f>
        <v>#N/A</v>
      </c>
      <c r="N24" t="e">
        <f>-INDEX('yrf Change'!$E$1:$E$199,MATCH('Decomp g'!$A24,Period!$B$2:$B$200,0))*100</f>
        <v>#N/A</v>
      </c>
      <c r="O24" t="e">
        <f>-INDEX('tp Change'!$E$1:$E$199,MATCH('Decomp g'!$A24,Period!$B$2:$B$200,0))*100</f>
        <v>#N/A</v>
      </c>
      <c r="Q24" s="1">
        <v>37622</v>
      </c>
      <c r="R24" t="e">
        <f>-INDEX(Change!$F$1:$F$199,MATCH('Decomp g'!$A24,Period!$B$2:$B$200,0))*100</f>
        <v>#N/A</v>
      </c>
      <c r="S24" t="e">
        <f>-INDEX('yrf Change'!$F$1:$F$199,MATCH('Decomp g'!$A24,Period!$B$2:$B$200,0))*100</f>
        <v>#N/A</v>
      </c>
      <c r="T24" t="e">
        <f>-INDEX('tp Change'!$F$1:$F$199,MATCH('Decomp g'!$A24,Period!$B$2:$B$200,0))*100</f>
        <v>#N/A</v>
      </c>
      <c r="W24" s="1">
        <v>37622</v>
      </c>
      <c r="X24" t="e">
        <f t="shared" si="7"/>
        <v>#N/A</v>
      </c>
      <c r="Y24" t="e">
        <f t="shared" si="8"/>
        <v>#N/A</v>
      </c>
      <c r="Z24" t="e">
        <f t="shared" si="9"/>
        <v>#N/A</v>
      </c>
      <c r="AB24" s="1">
        <v>37622</v>
      </c>
      <c r="AC24" t="e">
        <f t="shared" si="10"/>
        <v>#N/A</v>
      </c>
      <c r="AD24" t="e">
        <f t="shared" si="1"/>
        <v>#N/A</v>
      </c>
      <c r="AE24" t="e">
        <f t="shared" si="2"/>
        <v>#N/A</v>
      </c>
      <c r="AH24" s="1">
        <v>37622</v>
      </c>
      <c r="AI24" t="e">
        <f t="shared" si="11"/>
        <v>#N/A</v>
      </c>
      <c r="AJ24" t="e">
        <f t="shared" si="3"/>
        <v>#N/A</v>
      </c>
      <c r="AK24" t="e">
        <f t="shared" si="4"/>
        <v>#N/A</v>
      </c>
      <c r="AM24" s="1">
        <v>37622</v>
      </c>
      <c r="AN24" t="e">
        <f t="shared" si="12"/>
        <v>#N/A</v>
      </c>
      <c r="AO24" t="e">
        <f t="shared" si="5"/>
        <v>#N/A</v>
      </c>
      <c r="AP24" t="e">
        <f t="shared" si="6"/>
        <v>#N/A</v>
      </c>
    </row>
    <row r="25" spans="1:42">
      <c r="A25" s="1">
        <v>37653</v>
      </c>
      <c r="B25">
        <f>-INDEX(Change!$A$1:$A$199,MATCH('Decomp g'!$A25,Period!$B$2:$B$200,0))*100</f>
        <v>-1.5917453793870551E-2</v>
      </c>
      <c r="C25">
        <f>-INDEX('yrf Change'!$A$1:$A$199,MATCH('Decomp g'!$A25,Period!$B$2:$B$200,0))*100</f>
        <v>-1.5917453793870551E-2</v>
      </c>
      <c r="D25">
        <f>-INDEX('tp Change'!$A$1:$A$199,MATCH('Decomp g'!$A25,Period!$B$2:$B$200,0))*100</f>
        <v>0</v>
      </c>
      <c r="F25" s="1">
        <v>37653</v>
      </c>
      <c r="G25">
        <f>-INDEX(Change!$C$1:$C$199,MATCH('Decomp g'!$A25,Period!$B$2:$B$200,0))*100</f>
        <v>2.1957614759954974E-2</v>
      </c>
      <c r="H25">
        <f>-INDEX('yrf Change'!$C$1:$C$199,MATCH('Decomp g'!$A25,Period!$B$2:$B$200,0))*100</f>
        <v>1.2098119488819503E-2</v>
      </c>
      <c r="I25">
        <f>-INDEX('tp Change'!$C$1:$C$199,MATCH('Decomp g'!$A25,Period!$B$2:$B$200,0))*100</f>
        <v>9.8594952711354711E-3</v>
      </c>
      <c r="L25" s="1">
        <v>37653</v>
      </c>
      <c r="M25">
        <f>-INDEX(Change!$E$1:$E$199,MATCH('Decomp g'!$A25,Period!$B$2:$B$200,0))*100</f>
        <v>5.8216679673109284E-3</v>
      </c>
      <c r="N25">
        <f>-INDEX('yrf Change'!$E$1:$E$199,MATCH('Decomp g'!$A25,Period!$B$2:$B$200,0))*100</f>
        <v>1.146263537136552E-2</v>
      </c>
      <c r="O25">
        <f>-INDEX('tp Change'!$E$1:$E$199,MATCH('Decomp g'!$A25,Period!$B$2:$B$200,0))*100</f>
        <v>-5.6409674040545921E-3</v>
      </c>
      <c r="Q25" s="1">
        <v>37653</v>
      </c>
      <c r="R25">
        <f>-INDEX(Change!$F$1:$F$199,MATCH('Decomp g'!$A25,Period!$B$2:$B$200,0))*100</f>
        <v>4.6802410877275213E-3</v>
      </c>
      <c r="S25">
        <f>-INDEX('yrf Change'!$F$1:$F$199,MATCH('Decomp g'!$A25,Period!$B$2:$B$200,0))*100</f>
        <v>8.1859270662461292E-3</v>
      </c>
      <c r="T25">
        <f>-INDEX('tp Change'!$F$1:$F$199,MATCH('Decomp g'!$A25,Period!$B$2:$B$200,0))*100</f>
        <v>-3.5056859785186079E-3</v>
      </c>
      <c r="W25" s="1">
        <v>37653</v>
      </c>
      <c r="X25">
        <f t="shared" si="7"/>
        <v>2.5336533528000398E-4</v>
      </c>
      <c r="Y25">
        <f t="shared" si="8"/>
        <v>2.5336533528000398E-4</v>
      </c>
      <c r="Z25">
        <f t="shared" si="9"/>
        <v>0</v>
      </c>
      <c r="AB25" s="1">
        <v>37653</v>
      </c>
      <c r="AC25">
        <f t="shared" si="10"/>
        <v>4.8213684594659254E-4</v>
      </c>
      <c r="AD25">
        <f t="shared" si="1"/>
        <v>1.4636449516575428E-4</v>
      </c>
      <c r="AE25">
        <f t="shared" si="2"/>
        <v>9.7209647001542712E-5</v>
      </c>
      <c r="AH25" s="1">
        <v>37653</v>
      </c>
      <c r="AI25">
        <f t="shared" si="11"/>
        <v>3.3891817921614157E-5</v>
      </c>
      <c r="AJ25">
        <f t="shared" si="3"/>
        <v>1.3139200965687996E-4</v>
      </c>
      <c r="AK25">
        <f t="shared" si="4"/>
        <v>3.1820513253606401E-5</v>
      </c>
      <c r="AM25" s="1">
        <v>37653</v>
      </c>
      <c r="AN25">
        <f t="shared" si="12"/>
        <v>2.1904656639252892E-5</v>
      </c>
      <c r="AO25">
        <f t="shared" si="5"/>
        <v>6.7009401933900965E-5</v>
      </c>
      <c r="AP25">
        <f t="shared" si="6"/>
        <v>1.2289834179981969E-5</v>
      </c>
    </row>
    <row r="26" spans="1:42">
      <c r="A26" s="1">
        <v>37681</v>
      </c>
      <c r="B26">
        <f>-INDEX(Change!$A$1:$A$199,MATCH('Decomp g'!$A26,Period!$B$2:$B$200,0))*100</f>
        <v>2.9965818811256151E-2</v>
      </c>
      <c r="C26">
        <f>-INDEX('yrf Change'!$A$1:$A$199,MATCH('Decomp g'!$A26,Period!$B$2:$B$200,0))*100</f>
        <v>2.9965818811256151E-2</v>
      </c>
      <c r="D26">
        <f>-INDEX('tp Change'!$A$1:$A$199,MATCH('Decomp g'!$A26,Period!$B$2:$B$200,0))*100</f>
        <v>0</v>
      </c>
      <c r="F26" s="1">
        <v>37681</v>
      </c>
      <c r="G26">
        <f>-INDEX(Change!$C$1:$C$199,MATCH('Decomp g'!$A26,Period!$B$2:$B$200,0))*100</f>
        <v>7.3578971244048219E-3</v>
      </c>
      <c r="H26">
        <f>-INDEX('yrf Change'!$C$1:$C$199,MATCH('Decomp g'!$A26,Period!$B$2:$B$200,0))*100</f>
        <v>3.0447993678090618E-2</v>
      </c>
      <c r="I26">
        <f>-INDEX('tp Change'!$C$1:$C$199,MATCH('Decomp g'!$A26,Period!$B$2:$B$200,0))*100</f>
        <v>-2.3090096553685796E-2</v>
      </c>
      <c r="L26" s="1">
        <v>37681</v>
      </c>
      <c r="M26">
        <f>-INDEX(Change!$E$1:$E$199,MATCH('Decomp g'!$A26,Period!$B$2:$B$200,0))*100</f>
        <v>-1.3530222776317324E-2</v>
      </c>
      <c r="N26">
        <f>-INDEX('yrf Change'!$E$1:$E$199,MATCH('Decomp g'!$A26,Period!$B$2:$B$200,0))*100</f>
        <v>2.316618409562432E-2</v>
      </c>
      <c r="O26">
        <f>-INDEX('tp Change'!$E$1:$E$199,MATCH('Decomp g'!$A26,Period!$B$2:$B$200,0))*100</f>
        <v>-3.6696406871941645E-2</v>
      </c>
      <c r="Q26" s="1">
        <v>37681</v>
      </c>
      <c r="R26">
        <f>-INDEX(Change!$F$1:$F$199,MATCH('Decomp g'!$A26,Period!$B$2:$B$200,0))*100</f>
        <v>-1.3887679265942726E-2</v>
      </c>
      <c r="S26">
        <f>-INDEX('yrf Change'!$F$1:$F$199,MATCH('Decomp g'!$A26,Period!$B$2:$B$200,0))*100</f>
        <v>1.544397599784475E-2</v>
      </c>
      <c r="T26">
        <f>-INDEX('tp Change'!$F$1:$F$199,MATCH('Decomp g'!$A26,Period!$B$2:$B$200,0))*100</f>
        <v>-2.9331655263787476E-2</v>
      </c>
      <c r="W26" s="1">
        <v>37681</v>
      </c>
      <c r="X26">
        <f t="shared" si="7"/>
        <v>8.97950297029033E-4</v>
      </c>
      <c r="Y26">
        <f t="shared" si="8"/>
        <v>8.97950297029033E-4</v>
      </c>
      <c r="Z26">
        <f t="shared" si="9"/>
        <v>0</v>
      </c>
      <c r="AB26" s="1">
        <v>37681</v>
      </c>
      <c r="AC26">
        <f t="shared" si="10"/>
        <v>5.4138650093324749E-5</v>
      </c>
      <c r="AD26">
        <f t="shared" si="1"/>
        <v>9.2708031902104628E-4</v>
      </c>
      <c r="AE26">
        <f t="shared" si="2"/>
        <v>5.3315255885853265E-4</v>
      </c>
      <c r="AH26" s="1">
        <v>37681</v>
      </c>
      <c r="AI26">
        <f t="shared" si="11"/>
        <v>1.8306692837677607E-4</v>
      </c>
      <c r="AJ26">
        <f t="shared" si="3"/>
        <v>5.3667208555235716E-4</v>
      </c>
      <c r="AK26">
        <f t="shared" si="4"/>
        <v>1.3466262773110861E-3</v>
      </c>
      <c r="AM26" s="1">
        <v>37681</v>
      </c>
      <c r="AN26">
        <f t="shared" si="12"/>
        <v>1.928676353936955E-4</v>
      </c>
      <c r="AO26">
        <f t="shared" si="5"/>
        <v>2.3851639462200473E-4</v>
      </c>
      <c r="AP26">
        <f t="shared" si="6"/>
        <v>8.6034600051367158E-4</v>
      </c>
    </row>
    <row r="27" spans="1:42">
      <c r="A27" s="1">
        <v>37712</v>
      </c>
      <c r="B27">
        <f>-INDEX(Change!$A$1:$A$199,MATCH('Decomp g'!$A27,Period!$B$2:$B$200,0))*100</f>
        <v>2.7305208323363805E-2</v>
      </c>
      <c r="C27">
        <f>-INDEX('yrf Change'!$A$1:$A$199,MATCH('Decomp g'!$A27,Period!$B$2:$B$200,0))*100</f>
        <v>2.7305208323363805E-2</v>
      </c>
      <c r="D27">
        <f>-INDEX('tp Change'!$A$1:$A$199,MATCH('Decomp g'!$A27,Period!$B$2:$B$200,0))*100</f>
        <v>0</v>
      </c>
      <c r="F27" s="1">
        <v>37712</v>
      </c>
      <c r="G27">
        <f>-INDEX(Change!$C$1:$C$199,MATCH('Decomp g'!$A27,Period!$B$2:$B$200,0))*100</f>
        <v>2.5361630539984248E-2</v>
      </c>
      <c r="H27">
        <f>-INDEX('yrf Change'!$C$1:$C$199,MATCH('Decomp g'!$A27,Period!$B$2:$B$200,0))*100</f>
        <v>1.5489134298953683E-2</v>
      </c>
      <c r="I27">
        <f>-INDEX('tp Change'!$C$1:$C$199,MATCH('Decomp g'!$A27,Period!$B$2:$B$200,0))*100</f>
        <v>9.872496241030565E-3</v>
      </c>
      <c r="L27" s="1">
        <v>37712</v>
      </c>
      <c r="M27">
        <f>-INDEX(Change!$E$1:$E$199,MATCH('Decomp g'!$A27,Period!$B$2:$B$200,0))*100</f>
        <v>3.5931884184366852E-2</v>
      </c>
      <c r="N27">
        <f>-INDEX('yrf Change'!$E$1:$E$199,MATCH('Decomp g'!$A27,Period!$B$2:$B$200,0))*100</f>
        <v>1.2407889636262964E-2</v>
      </c>
      <c r="O27">
        <f>-INDEX('tp Change'!$E$1:$E$199,MATCH('Decomp g'!$A27,Period!$B$2:$B$200,0))*100</f>
        <v>2.3523994548103888E-2</v>
      </c>
      <c r="Q27" s="1">
        <v>37712</v>
      </c>
      <c r="R27">
        <f>-INDEX(Change!$F$1:$F$199,MATCH('Decomp g'!$A27,Period!$B$2:$B$200,0))*100</f>
        <v>3.0761509511247065E-2</v>
      </c>
      <c r="S27">
        <f>-INDEX('yrf Change'!$F$1:$F$199,MATCH('Decomp g'!$A27,Period!$B$2:$B$200,0))*100</f>
        <v>9.1949887640323247E-3</v>
      </c>
      <c r="T27">
        <f>-INDEX('tp Change'!$F$1:$F$199,MATCH('Decomp g'!$A27,Period!$B$2:$B$200,0))*100</f>
        <v>2.156652074721474E-2</v>
      </c>
      <c r="W27" s="1">
        <v>37712</v>
      </c>
      <c r="X27">
        <f t="shared" si="7"/>
        <v>7.45574401582296E-4</v>
      </c>
      <c r="Y27">
        <f t="shared" si="8"/>
        <v>7.45574401582296E-4</v>
      </c>
      <c r="Z27">
        <f t="shared" si="9"/>
        <v>0</v>
      </c>
      <c r="AB27" s="1">
        <v>37712</v>
      </c>
      <c r="AC27">
        <f t="shared" si="10"/>
        <v>6.4321230364666174E-4</v>
      </c>
      <c r="AD27">
        <f t="shared" si="1"/>
        <v>2.3991328133102341E-4</v>
      </c>
      <c r="AE27">
        <f t="shared" si="2"/>
        <v>9.7466182029162636E-5</v>
      </c>
      <c r="AH27" s="1">
        <v>37712</v>
      </c>
      <c r="AI27">
        <f t="shared" si="11"/>
        <v>1.2911003010387528E-3</v>
      </c>
      <c r="AJ27">
        <f t="shared" si="3"/>
        <v>1.5395572522568189E-4</v>
      </c>
      <c r="AK27">
        <f t="shared" si="4"/>
        <v>5.5337831949922145E-4</v>
      </c>
      <c r="AM27" s="1">
        <v>37712</v>
      </c>
      <c r="AN27">
        <f t="shared" si="12"/>
        <v>9.4627046741054368E-4</v>
      </c>
      <c r="AO27">
        <f t="shared" si="5"/>
        <v>8.4547818370680699E-5</v>
      </c>
      <c r="AP27">
        <f t="shared" si="6"/>
        <v>4.6511481714004381E-4</v>
      </c>
    </row>
    <row r="28" spans="1:42">
      <c r="A28" s="1">
        <v>37742</v>
      </c>
      <c r="B28">
        <f>-INDEX(Change!$A$1:$A$199,MATCH('Decomp g'!$A28,Period!$B$2:$B$200,0))*100</f>
        <v>3.4632544110006769E-3</v>
      </c>
      <c r="C28">
        <f>-INDEX('yrf Change'!$A$1:$A$199,MATCH('Decomp g'!$A28,Period!$B$2:$B$200,0))*100</f>
        <v>3.4632544110006769E-3</v>
      </c>
      <c r="D28">
        <f>-INDEX('tp Change'!$A$1:$A$199,MATCH('Decomp g'!$A28,Period!$B$2:$B$200,0))*100</f>
        <v>0</v>
      </c>
      <c r="F28" s="1">
        <v>37742</v>
      </c>
      <c r="G28">
        <f>-INDEX(Change!$C$1:$C$199,MATCH('Decomp g'!$A28,Period!$B$2:$B$200,0))*100</f>
        <v>3.3382532271723081E-2</v>
      </c>
      <c r="H28">
        <f>-INDEX('yrf Change'!$C$1:$C$199,MATCH('Decomp g'!$A28,Period!$B$2:$B$200,0))*100</f>
        <v>2.2740396412253977E-2</v>
      </c>
      <c r="I28">
        <f>-INDEX('tp Change'!$C$1:$C$199,MATCH('Decomp g'!$A28,Period!$B$2:$B$200,0))*100</f>
        <v>1.0642135859469104E-2</v>
      </c>
      <c r="L28" s="1">
        <v>37742</v>
      </c>
      <c r="M28">
        <f>-INDEX(Change!$E$1:$E$199,MATCH('Decomp g'!$A28,Period!$B$2:$B$200,0))*100</f>
        <v>2.0619789819782686E-2</v>
      </c>
      <c r="N28">
        <f>-INDEX('yrf Change'!$E$1:$E$199,MATCH('Decomp g'!$A28,Period!$B$2:$B$200,0))*100</f>
        <v>1.9642605346716774E-2</v>
      </c>
      <c r="O28">
        <f>-INDEX('tp Change'!$E$1:$E$199,MATCH('Decomp g'!$A28,Period!$B$2:$B$200,0))*100</f>
        <v>9.7718447306591183E-4</v>
      </c>
      <c r="Q28" s="1">
        <v>37742</v>
      </c>
      <c r="R28">
        <f>-INDEX(Change!$F$1:$F$199,MATCH('Decomp g'!$A28,Period!$B$2:$B$200,0))*100</f>
        <v>1.2987134423263907E-2</v>
      </c>
      <c r="S28">
        <f>-INDEX('yrf Change'!$F$1:$F$199,MATCH('Decomp g'!$A28,Period!$B$2:$B$200,0))*100</f>
        <v>1.4015687870656823E-2</v>
      </c>
      <c r="T28">
        <f>-INDEX('tp Change'!$F$1:$F$199,MATCH('Decomp g'!$A28,Period!$B$2:$B$200,0))*100</f>
        <v>-1.0285534473929159E-3</v>
      </c>
      <c r="W28" s="1">
        <v>37742</v>
      </c>
      <c r="X28">
        <f t="shared" si="7"/>
        <v>1.1994131115315646E-5</v>
      </c>
      <c r="Y28">
        <f t="shared" si="8"/>
        <v>1.1994131115315646E-5</v>
      </c>
      <c r="Z28">
        <f t="shared" si="9"/>
        <v>0</v>
      </c>
      <c r="AB28" s="1">
        <v>37742</v>
      </c>
      <c r="AC28">
        <f t="shared" si="10"/>
        <v>1.114393460872633E-3</v>
      </c>
      <c r="AD28">
        <f t="shared" si="1"/>
        <v>5.1712562898645353E-4</v>
      </c>
      <c r="AE28">
        <f t="shared" si="2"/>
        <v>1.132550556513982E-4</v>
      </c>
      <c r="AH28" s="1">
        <v>37742</v>
      </c>
      <c r="AI28">
        <f t="shared" si="11"/>
        <v>4.251757322120137E-4</v>
      </c>
      <c r="AJ28">
        <f t="shared" si="3"/>
        <v>3.8583194480686637E-4</v>
      </c>
      <c r="AK28">
        <f t="shared" si="4"/>
        <v>9.5488949440110373E-7</v>
      </c>
      <c r="AM28" s="1">
        <v>37742</v>
      </c>
      <c r="AN28">
        <f t="shared" si="12"/>
        <v>1.6866566052792635E-4</v>
      </c>
      <c r="AO28">
        <f t="shared" si="5"/>
        <v>1.964395064876768E-4</v>
      </c>
      <c r="AP28">
        <f t="shared" si="6"/>
        <v>1.0579221941438517E-6</v>
      </c>
    </row>
    <row r="29" spans="1:42">
      <c r="A29" s="1">
        <v>37773</v>
      </c>
      <c r="B29">
        <f>-INDEX(Change!$A$1:$A$199,MATCH('Decomp g'!$A29,Period!$B$2:$B$200,0))*100</f>
        <v>-5.9879546961225105E-3</v>
      </c>
      <c r="C29">
        <f>-INDEX('yrf Change'!$A$1:$A$199,MATCH('Decomp g'!$A29,Period!$B$2:$B$200,0))*100</f>
        <v>-5.9879546961225105E-3</v>
      </c>
      <c r="D29">
        <f>-INDEX('tp Change'!$A$1:$A$199,MATCH('Decomp g'!$A29,Period!$B$2:$B$200,0))*100</f>
        <v>0</v>
      </c>
      <c r="F29" s="1">
        <v>37773</v>
      </c>
      <c r="G29">
        <f>-INDEX(Change!$C$1:$C$199,MATCH('Decomp g'!$A29,Period!$B$2:$B$200,0))*100</f>
        <v>1.4982005972892509E-2</v>
      </c>
      <c r="H29">
        <f>-INDEX('yrf Change'!$C$1:$C$199,MATCH('Decomp g'!$A29,Period!$B$2:$B$200,0))*100</f>
        <v>9.1031332700303169E-3</v>
      </c>
      <c r="I29">
        <f>-INDEX('tp Change'!$C$1:$C$199,MATCH('Decomp g'!$A29,Period!$B$2:$B$200,0))*100</f>
        <v>5.8788727028621923E-3</v>
      </c>
      <c r="L29" s="1">
        <v>37773</v>
      </c>
      <c r="M29">
        <f>-INDEX(Change!$E$1:$E$199,MATCH('Decomp g'!$A29,Period!$B$2:$B$200,0))*100</f>
        <v>5.2715610925818668E-3</v>
      </c>
      <c r="N29">
        <f>-INDEX('yrf Change'!$E$1:$E$199,MATCH('Decomp g'!$A29,Period!$B$2:$B$200,0))*100</f>
        <v>8.280429744048079E-3</v>
      </c>
      <c r="O29">
        <f>-INDEX('tp Change'!$E$1:$E$199,MATCH('Decomp g'!$A29,Period!$B$2:$B$200,0))*100</f>
        <v>-3.0088686514662122E-3</v>
      </c>
      <c r="Q29" s="1">
        <v>37773</v>
      </c>
      <c r="R29">
        <f>-INDEX(Change!$F$1:$F$199,MATCH('Decomp g'!$A29,Period!$B$2:$B$200,0))*100</f>
        <v>-1.7124004189628117E-5</v>
      </c>
      <c r="S29">
        <f>-INDEX('yrf Change'!$F$1:$F$199,MATCH('Decomp g'!$A29,Period!$B$2:$B$200,0))*100</f>
        <v>5.8810436333260607E-3</v>
      </c>
      <c r="T29">
        <f>-INDEX('tp Change'!$F$1:$F$199,MATCH('Decomp g'!$A29,Period!$B$2:$B$200,0))*100</f>
        <v>-5.8981676375156888E-3</v>
      </c>
      <c r="W29" s="1">
        <v>37773</v>
      </c>
      <c r="X29">
        <f t="shared" si="7"/>
        <v>3.585560144281563E-5</v>
      </c>
      <c r="Y29">
        <f t="shared" si="8"/>
        <v>3.585560144281563E-5</v>
      </c>
      <c r="Z29">
        <f t="shared" si="9"/>
        <v>0</v>
      </c>
      <c r="AB29" s="1">
        <v>37773</v>
      </c>
      <c r="AC29">
        <f t="shared" si="10"/>
        <v>2.2446050297178684E-4</v>
      </c>
      <c r="AD29">
        <f t="shared" si="1"/>
        <v>8.2867035331932846E-5</v>
      </c>
      <c r="AE29">
        <f t="shared" si="2"/>
        <v>3.4561144256458216E-5</v>
      </c>
      <c r="AH29" s="1">
        <v>37773</v>
      </c>
      <c r="AI29">
        <f t="shared" si="11"/>
        <v>2.7789356352822926E-5</v>
      </c>
      <c r="AJ29">
        <f t="shared" si="3"/>
        <v>6.8565516746116131E-5</v>
      </c>
      <c r="AK29">
        <f t="shared" si="4"/>
        <v>9.0532905617761026E-6</v>
      </c>
      <c r="AM29" s="1">
        <v>37773</v>
      </c>
      <c r="AN29">
        <f t="shared" si="12"/>
        <v>2.9323151948640131E-10</v>
      </c>
      <c r="AO29">
        <f t="shared" si="5"/>
        <v>3.4586674217084991E-5</v>
      </c>
      <c r="AP29">
        <f t="shared" si="6"/>
        <v>3.47883814802374E-5</v>
      </c>
    </row>
    <row r="30" spans="1:42">
      <c r="A30" s="1">
        <v>37803</v>
      </c>
      <c r="B30">
        <f>-INDEX(Change!$A$1:$A$199,MATCH('Decomp g'!$A30,Period!$B$2:$B$200,0))*100</f>
        <v>8.5737947737767051E-2</v>
      </c>
      <c r="C30">
        <f>-INDEX('yrf Change'!$A$1:$A$199,MATCH('Decomp g'!$A30,Period!$B$2:$B$200,0))*100</f>
        <v>8.5737947737767051E-2</v>
      </c>
      <c r="D30">
        <f>-INDEX('tp Change'!$A$1:$A$199,MATCH('Decomp g'!$A30,Period!$B$2:$B$200,0))*100</f>
        <v>0</v>
      </c>
      <c r="F30" s="1">
        <v>37803</v>
      </c>
      <c r="G30">
        <f>-INDEX(Change!$C$1:$C$199,MATCH('Decomp g'!$A30,Period!$B$2:$B$200,0))*100</f>
        <v>0.11422544331302423</v>
      </c>
      <c r="H30">
        <f>-INDEX('yrf Change'!$C$1:$C$199,MATCH('Decomp g'!$A30,Period!$B$2:$B$200,0))*100</f>
        <v>8.4674473857793142E-2</v>
      </c>
      <c r="I30">
        <f>-INDEX('tp Change'!$C$1:$C$199,MATCH('Decomp g'!$A30,Period!$B$2:$B$200,0))*100</f>
        <v>2.9550969455231085E-2</v>
      </c>
      <c r="L30" s="1">
        <v>37803</v>
      </c>
      <c r="M30">
        <f>-INDEX(Change!$E$1:$E$199,MATCH('Decomp g'!$A30,Period!$B$2:$B$200,0))*100</f>
        <v>0.11103424226258166</v>
      </c>
      <c r="N30">
        <f>-INDEX('yrf Change'!$E$1:$E$199,MATCH('Decomp g'!$A30,Period!$B$2:$B$200,0))*100</f>
        <v>6.9360039546143004E-2</v>
      </c>
      <c r="O30">
        <f>-INDEX('tp Change'!$E$1:$E$199,MATCH('Decomp g'!$A30,Period!$B$2:$B$200,0))*100</f>
        <v>4.1674202716438652E-2</v>
      </c>
      <c r="Q30" s="1">
        <v>37803</v>
      </c>
      <c r="R30">
        <f>-INDEX(Change!$F$1:$F$199,MATCH('Decomp g'!$A30,Period!$B$2:$B$200,0))*100</f>
        <v>7.8688901296661978E-2</v>
      </c>
      <c r="S30">
        <f>-INDEX('yrf Change'!$F$1:$F$199,MATCH('Decomp g'!$A30,Period!$B$2:$B$200,0))*100</f>
        <v>4.9790818672335729E-2</v>
      </c>
      <c r="T30">
        <f>-INDEX('tp Change'!$F$1:$F$199,MATCH('Decomp g'!$A30,Period!$B$2:$B$200,0))*100</f>
        <v>2.8898082624326249E-2</v>
      </c>
      <c r="W30" s="1">
        <v>37803</v>
      </c>
      <c r="X30">
        <f t="shared" si="7"/>
        <v>7.3509956822840738E-3</v>
      </c>
      <c r="Y30">
        <f t="shared" si="8"/>
        <v>7.3509956822840738E-3</v>
      </c>
      <c r="Z30">
        <f t="shared" si="9"/>
        <v>0</v>
      </c>
      <c r="AB30" s="1">
        <v>37803</v>
      </c>
      <c r="AC30">
        <f t="shared" si="10"/>
        <v>1.3047451900056911E-2</v>
      </c>
      <c r="AD30">
        <f t="shared" si="1"/>
        <v>7.1697665230940942E-3</v>
      </c>
      <c r="AE30">
        <f t="shared" si="2"/>
        <v>8.7325979574400057E-4</v>
      </c>
      <c r="AH30" s="1">
        <v>37803</v>
      </c>
      <c r="AI30">
        <f t="shared" si="11"/>
        <v>1.2328602954825674E-2</v>
      </c>
      <c r="AJ30">
        <f t="shared" si="3"/>
        <v>4.8108150858425219E-3</v>
      </c>
      <c r="AK30">
        <f t="shared" si="4"/>
        <v>1.7367391720508228E-3</v>
      </c>
      <c r="AM30" s="1">
        <v>37803</v>
      </c>
      <c r="AN30">
        <f t="shared" si="12"/>
        <v>6.1919431872758113E-3</v>
      </c>
      <c r="AO30">
        <f t="shared" si="5"/>
        <v>2.4791256240614163E-3</v>
      </c>
      <c r="AP30">
        <f t="shared" si="6"/>
        <v>8.3509917936238666E-4</v>
      </c>
    </row>
    <row r="31" spans="1:42">
      <c r="A31" s="1">
        <v>37834</v>
      </c>
      <c r="B31">
        <f>-INDEX(Change!$A$1:$A$199,MATCH('Decomp g'!$A31,Period!$B$2:$B$200,0))*100</f>
        <v>1.0711030288958895E-2</v>
      </c>
      <c r="C31">
        <f>-INDEX('yrf Change'!$A$1:$A$199,MATCH('Decomp g'!$A31,Period!$B$2:$B$200,0))*100</f>
        <v>1.0711030288958895E-2</v>
      </c>
      <c r="D31">
        <f>-INDEX('tp Change'!$A$1:$A$199,MATCH('Decomp g'!$A31,Period!$B$2:$B$200,0))*100</f>
        <v>0</v>
      </c>
      <c r="F31" s="1">
        <v>37834</v>
      </c>
      <c r="G31">
        <f>-INDEX(Change!$C$1:$C$199,MATCH('Decomp g'!$A31,Period!$B$2:$B$200,0))*100</f>
        <v>5.7445760338926261E-2</v>
      </c>
      <c r="H31">
        <f>-INDEX('yrf Change'!$C$1:$C$199,MATCH('Decomp g'!$A31,Period!$B$2:$B$200,0))*100</f>
        <v>3.2069712907957515E-2</v>
      </c>
      <c r="I31">
        <f>-INDEX('tp Change'!$C$1:$C$199,MATCH('Decomp g'!$A31,Period!$B$2:$B$200,0))*100</f>
        <v>2.5376047430968746E-2</v>
      </c>
      <c r="L31" s="1">
        <v>37834</v>
      </c>
      <c r="M31">
        <f>-INDEX(Change!$E$1:$E$199,MATCH('Decomp g'!$A31,Period!$B$2:$B$200,0))*100</f>
        <v>4.5489115178631856E-2</v>
      </c>
      <c r="N31">
        <f>-INDEX('yrf Change'!$E$1:$E$199,MATCH('Decomp g'!$A31,Period!$B$2:$B$200,0))*100</f>
        <v>2.8020981566227038E-2</v>
      </c>
      <c r="O31">
        <f>-INDEX('tp Change'!$E$1:$E$199,MATCH('Decomp g'!$A31,Period!$B$2:$B$200,0))*100</f>
        <v>1.7468133612404818E-2</v>
      </c>
      <c r="Q31" s="1">
        <v>37834</v>
      </c>
      <c r="R31">
        <f>-INDEX(Change!$F$1:$F$199,MATCH('Decomp g'!$A31,Period!$B$2:$B$200,0))*100</f>
        <v>1.0060622716850931E-2</v>
      </c>
      <c r="S31">
        <f>-INDEX('yrf Change'!$F$1:$F$199,MATCH('Decomp g'!$A31,Period!$B$2:$B$200,0))*100</f>
        <v>2.0258008386670606E-2</v>
      </c>
      <c r="T31">
        <f>-INDEX('tp Change'!$F$1:$F$199,MATCH('Decomp g'!$A31,Period!$B$2:$B$200,0))*100</f>
        <v>-1.0197385669819675E-2</v>
      </c>
      <c r="W31" s="1">
        <v>37834</v>
      </c>
      <c r="X31">
        <f t="shared" si="7"/>
        <v>1.1472616985099487E-4</v>
      </c>
      <c r="Y31">
        <f t="shared" si="8"/>
        <v>1.1472616985099487E-4</v>
      </c>
      <c r="Z31">
        <f t="shared" si="9"/>
        <v>0</v>
      </c>
      <c r="AB31" s="1">
        <v>37834</v>
      </c>
      <c r="AC31">
        <f t="shared" si="10"/>
        <v>3.3000153809173535E-3</v>
      </c>
      <c r="AD31">
        <f t="shared" si="1"/>
        <v>1.0284664859988169E-3</v>
      </c>
      <c r="AE31">
        <f t="shared" si="2"/>
        <v>6.4394378321877544E-4</v>
      </c>
      <c r="AH31" s="1">
        <v>37834</v>
      </c>
      <c r="AI31">
        <f t="shared" si="11"/>
        <v>2.0692595997348351E-3</v>
      </c>
      <c r="AJ31">
        <f t="shared" si="3"/>
        <v>7.8517540793483548E-4</v>
      </c>
      <c r="AK31">
        <f t="shared" si="4"/>
        <v>3.05135691900827E-4</v>
      </c>
      <c r="AM31" s="1">
        <v>37834</v>
      </c>
      <c r="AN31">
        <f t="shared" si="12"/>
        <v>1.0121612945081701E-4</v>
      </c>
      <c r="AO31">
        <f t="shared" si="5"/>
        <v>4.1038690379441664E-4</v>
      </c>
      <c r="AP31">
        <f t="shared" si="6"/>
        <v>1.0398667449904367E-4</v>
      </c>
    </row>
    <row r="32" spans="1:42">
      <c r="A32" s="1">
        <v>37865</v>
      </c>
      <c r="B32">
        <f>-INDEX(Change!$A$1:$A$199,MATCH('Decomp g'!$A32,Period!$B$2:$B$200,0))*100</f>
        <v>8.8758350188254675E-3</v>
      </c>
      <c r="C32">
        <f>-INDEX('yrf Change'!$A$1:$A$199,MATCH('Decomp g'!$A32,Period!$B$2:$B$200,0))*100</f>
        <v>8.8758350188254675E-3</v>
      </c>
      <c r="D32">
        <f>-INDEX('tp Change'!$A$1:$A$199,MATCH('Decomp g'!$A32,Period!$B$2:$B$200,0))*100</f>
        <v>0</v>
      </c>
      <c r="F32" s="1">
        <v>37865</v>
      </c>
      <c r="G32">
        <f>-INDEX(Change!$C$1:$C$199,MATCH('Decomp g'!$A32,Period!$B$2:$B$200,0))*100</f>
        <v>-1.185871131436228E-2</v>
      </c>
      <c r="H32">
        <f>-INDEX('yrf Change'!$C$1:$C$199,MATCH('Decomp g'!$A32,Period!$B$2:$B$200,0))*100</f>
        <v>2.7510170111398613E-3</v>
      </c>
      <c r="I32">
        <f>-INDEX('tp Change'!$C$1:$C$199,MATCH('Decomp g'!$A32,Period!$B$2:$B$200,0))*100</f>
        <v>-1.4609728325502142E-2</v>
      </c>
      <c r="L32" s="1">
        <v>37865</v>
      </c>
      <c r="M32">
        <f>-INDEX(Change!$E$1:$E$199,MATCH('Decomp g'!$A32,Period!$B$2:$B$200,0))*100</f>
        <v>-1.7426165305700625E-2</v>
      </c>
      <c r="N32">
        <f>-INDEX('yrf Change'!$E$1:$E$199,MATCH('Decomp g'!$A32,Period!$B$2:$B$200,0))*100</f>
        <v>1.1498393464273726E-3</v>
      </c>
      <c r="O32">
        <f>-INDEX('tp Change'!$E$1:$E$199,MATCH('Decomp g'!$A32,Period!$B$2:$B$200,0))*100</f>
        <v>-1.8576004652127998E-2</v>
      </c>
      <c r="Q32" s="1">
        <v>37865</v>
      </c>
      <c r="R32">
        <f>-INDEX(Change!$F$1:$F$199,MATCH('Decomp g'!$A32,Period!$B$2:$B$200,0))*100</f>
        <v>-1.8245878050465736E-2</v>
      </c>
      <c r="S32">
        <f>-INDEX('yrf Change'!$F$1:$F$199,MATCH('Decomp g'!$A32,Period!$B$2:$B$200,0))*100</f>
        <v>3.051487846843226E-4</v>
      </c>
      <c r="T32">
        <f>-INDEX('tp Change'!$F$1:$F$199,MATCH('Decomp g'!$A32,Period!$B$2:$B$200,0))*100</f>
        <v>-1.8551026835150058E-2</v>
      </c>
      <c r="W32" s="1">
        <v>37865</v>
      </c>
      <c r="X32">
        <f t="shared" si="7"/>
        <v>7.8780447281408486E-5</v>
      </c>
      <c r="Y32">
        <f t="shared" si="8"/>
        <v>7.8780447281408486E-5</v>
      </c>
      <c r="Z32">
        <f t="shared" si="9"/>
        <v>0</v>
      </c>
      <c r="AB32" s="1">
        <v>37865</v>
      </c>
      <c r="AC32">
        <f t="shared" si="10"/>
        <v>1.4062903403738397E-4</v>
      </c>
      <c r="AD32">
        <f t="shared" si="1"/>
        <v>7.5680945955808956E-6</v>
      </c>
      <c r="AE32">
        <f t="shared" si="2"/>
        <v>2.134441617449796E-4</v>
      </c>
      <c r="AH32" s="1">
        <v>37865</v>
      </c>
      <c r="AI32">
        <f t="shared" si="11"/>
        <v>3.0367123726160418E-4</v>
      </c>
      <c r="AJ32">
        <f t="shared" si="3"/>
        <v>1.3221305225925275E-6</v>
      </c>
      <c r="AK32">
        <f t="shared" si="4"/>
        <v>3.4506794883588102E-4</v>
      </c>
      <c r="AM32" s="1">
        <v>37865</v>
      </c>
      <c r="AN32">
        <f t="shared" si="12"/>
        <v>3.3291206583246734E-4</v>
      </c>
      <c r="AO32">
        <f t="shared" si="5"/>
        <v>9.3115780794319077E-8</v>
      </c>
      <c r="AP32">
        <f t="shared" si="6"/>
        <v>3.441405966384576E-4</v>
      </c>
    </row>
    <row r="33" spans="1:42">
      <c r="A33" s="1">
        <v>37895</v>
      </c>
      <c r="B33">
        <f>-INDEX(Change!$A$1:$A$199,MATCH('Decomp g'!$A33,Period!$B$2:$B$200,0))*100</f>
        <v>-6.3118530931778605E-3</v>
      </c>
      <c r="C33">
        <f>-INDEX('yrf Change'!$A$1:$A$199,MATCH('Decomp g'!$A33,Period!$B$2:$B$200,0))*100</f>
        <v>-6.3118530931778605E-3</v>
      </c>
      <c r="D33">
        <f>-INDEX('tp Change'!$A$1:$A$199,MATCH('Decomp g'!$A33,Period!$B$2:$B$200,0))*100</f>
        <v>0</v>
      </c>
      <c r="F33" s="1">
        <v>37895</v>
      </c>
      <c r="G33">
        <f>-INDEX(Change!$C$1:$C$199,MATCH('Decomp g'!$A33,Period!$B$2:$B$200,0))*100</f>
        <v>-1.0767681508254412E-3</v>
      </c>
      <c r="H33">
        <f>-INDEX('yrf Change'!$C$1:$C$199,MATCH('Decomp g'!$A33,Period!$B$2:$B$200,0))*100</f>
        <v>-2.3069512923142022E-3</v>
      </c>
      <c r="I33">
        <f>-INDEX('tp Change'!$C$1:$C$199,MATCH('Decomp g'!$A33,Period!$B$2:$B$200,0))*100</f>
        <v>1.230183141488761E-3</v>
      </c>
      <c r="L33" s="1">
        <v>37895</v>
      </c>
      <c r="M33">
        <f>-INDEX(Change!$E$1:$E$199,MATCH('Decomp g'!$A33,Period!$B$2:$B$200,0))*100</f>
        <v>-1.8989125325490075E-3</v>
      </c>
      <c r="N33">
        <f>-INDEX('yrf Change'!$E$1:$E$199,MATCH('Decomp g'!$A33,Period!$B$2:$B$200,0))*100</f>
        <v>-1.6072143109890913E-3</v>
      </c>
      <c r="O33">
        <f>-INDEX('tp Change'!$E$1:$E$199,MATCH('Decomp g'!$A33,Period!$B$2:$B$200,0))*100</f>
        <v>-2.916982215599162E-4</v>
      </c>
      <c r="Q33" s="1">
        <v>37895</v>
      </c>
      <c r="R33">
        <f>-INDEX(Change!$F$1:$F$199,MATCH('Decomp g'!$A33,Period!$B$2:$B$200,0))*100</f>
        <v>2.2811778158125795E-3</v>
      </c>
      <c r="S33">
        <f>-INDEX('yrf Change'!$F$1:$F$199,MATCH('Decomp g'!$A33,Period!$B$2:$B$200,0))*100</f>
        <v>-1.0925869425887358E-3</v>
      </c>
      <c r="T33">
        <f>-INDEX('tp Change'!$F$1:$F$199,MATCH('Decomp g'!$A33,Period!$B$2:$B$200,0))*100</f>
        <v>3.3737647584013153E-3</v>
      </c>
      <c r="W33" s="1">
        <v>37895</v>
      </c>
      <c r="X33">
        <f t="shared" si="7"/>
        <v>3.9839489469858927E-5</v>
      </c>
      <c r="Y33">
        <f t="shared" si="8"/>
        <v>3.9839489469858927E-5</v>
      </c>
      <c r="Z33">
        <f t="shared" si="9"/>
        <v>0</v>
      </c>
      <c r="AB33" s="1">
        <v>37895</v>
      </c>
      <c r="AC33">
        <f t="shared" si="10"/>
        <v>1.1594296506320402E-6</v>
      </c>
      <c r="AD33">
        <f t="shared" si="1"/>
        <v>5.3220242651101671E-6</v>
      </c>
      <c r="AE33">
        <f t="shared" si="2"/>
        <v>1.5133505616031568E-6</v>
      </c>
      <c r="AH33" s="1">
        <v>37895</v>
      </c>
      <c r="AI33">
        <f t="shared" si="11"/>
        <v>3.6058688062716856E-6</v>
      </c>
      <c r="AJ33">
        <f t="shared" si="3"/>
        <v>2.5831378414481395E-6</v>
      </c>
      <c r="AK33">
        <f t="shared" si="4"/>
        <v>8.5087852461217956E-8</v>
      </c>
      <c r="AM33" s="1">
        <v>37895</v>
      </c>
      <c r="AN33">
        <f t="shared" si="12"/>
        <v>5.2037722273554508E-6</v>
      </c>
      <c r="AO33">
        <f t="shared" si="5"/>
        <v>1.1937462271154014E-6</v>
      </c>
      <c r="AP33">
        <f t="shared" si="6"/>
        <v>1.1382288645030685E-5</v>
      </c>
    </row>
    <row r="34" spans="1:42">
      <c r="A34" s="1">
        <v>37926</v>
      </c>
      <c r="B34">
        <f>-INDEX(Change!$A$1:$A$199,MATCH('Decomp g'!$A34,Period!$B$2:$B$200,0))*100</f>
        <v>0.1978843431995253</v>
      </c>
      <c r="C34">
        <f>-INDEX('yrf Change'!$A$1:$A$199,MATCH('Decomp g'!$A34,Period!$B$2:$B$200,0))*100</f>
        <v>0.1978843431995253</v>
      </c>
      <c r="D34">
        <f>-INDEX('tp Change'!$A$1:$A$199,MATCH('Decomp g'!$A34,Period!$B$2:$B$200,0))*100</f>
        <v>0</v>
      </c>
      <c r="F34" s="1">
        <v>37926</v>
      </c>
      <c r="G34">
        <f>-INDEX(Change!$C$1:$C$199,MATCH('Decomp g'!$A34,Period!$B$2:$B$200,0))*100</f>
        <v>0.10324345827644743</v>
      </c>
      <c r="H34">
        <f>-INDEX('yrf Change'!$C$1:$C$199,MATCH('Decomp g'!$A34,Period!$B$2:$B$200,0))*100</f>
        <v>0.14487921709870136</v>
      </c>
      <c r="I34">
        <f>-INDEX('tp Change'!$C$1:$C$199,MATCH('Decomp g'!$A34,Period!$B$2:$B$200,0))*100</f>
        <v>-4.1635758822253927E-2</v>
      </c>
      <c r="L34" s="1">
        <v>37926</v>
      </c>
      <c r="M34">
        <f>-INDEX(Change!$E$1:$E$199,MATCH('Decomp g'!$A34,Period!$B$2:$B$200,0))*100</f>
        <v>8.0271110966671083E-2</v>
      </c>
      <c r="N34">
        <f>-INDEX('yrf Change'!$E$1:$E$199,MATCH('Decomp g'!$A34,Period!$B$2:$B$200,0))*100</f>
        <v>0.11144399814979472</v>
      </c>
      <c r="O34">
        <f>-INDEX('tp Change'!$E$1:$E$199,MATCH('Decomp g'!$A34,Period!$B$2:$B$200,0))*100</f>
        <v>-3.1172887183123638E-2</v>
      </c>
      <c r="Q34" s="1">
        <v>37926</v>
      </c>
      <c r="R34">
        <f>-INDEX(Change!$F$1:$F$199,MATCH('Decomp g'!$A34,Period!$B$2:$B$200,0))*100</f>
        <v>4.8658625320047166E-2</v>
      </c>
      <c r="S34">
        <f>-INDEX('yrf Change'!$F$1:$F$199,MATCH('Decomp g'!$A34,Period!$B$2:$B$200,0))*100</f>
        <v>7.7236160635762996E-2</v>
      </c>
      <c r="T34">
        <f>-INDEX('tp Change'!$F$1:$F$199,MATCH('Decomp g'!$A34,Period!$B$2:$B$200,0))*100</f>
        <v>-2.857753531571583E-2</v>
      </c>
      <c r="W34" s="1">
        <v>37926</v>
      </c>
      <c r="X34">
        <f t="shared" si="7"/>
        <v>3.9158213283507513E-2</v>
      </c>
      <c r="Y34">
        <f t="shared" si="8"/>
        <v>3.9158213283507513E-2</v>
      </c>
      <c r="Z34">
        <f t="shared" si="9"/>
        <v>0</v>
      </c>
      <c r="AB34" s="1">
        <v>37926</v>
      </c>
      <c r="AC34">
        <f t="shared" si="10"/>
        <v>1.0659211676880541E-2</v>
      </c>
      <c r="AD34">
        <f t="shared" si="1"/>
        <v>2.0989987547132639E-2</v>
      </c>
      <c r="AE34">
        <f t="shared" si="2"/>
        <v>1.7335364127048956E-3</v>
      </c>
      <c r="AH34" s="1">
        <v>37926</v>
      </c>
      <c r="AI34">
        <f t="shared" si="11"/>
        <v>6.4434512558236229E-3</v>
      </c>
      <c r="AJ34">
        <f t="shared" si="3"/>
        <v>1.2419764723611448E-2</v>
      </c>
      <c r="AK34">
        <f t="shared" si="4"/>
        <v>9.7174889533175397E-4</v>
      </c>
      <c r="AM34" s="1">
        <v>37926</v>
      </c>
      <c r="AN34">
        <f t="shared" si="12"/>
        <v>2.3676618180367352E-3</v>
      </c>
      <c r="AO34">
        <f t="shared" si="5"/>
        <v>5.9654245097533858E-3</v>
      </c>
      <c r="AP34">
        <f t="shared" si="6"/>
        <v>8.1667552472098541E-4</v>
      </c>
    </row>
    <row r="35" spans="1:42">
      <c r="A35" s="1">
        <v>37956</v>
      </c>
      <c r="B35">
        <f>-INDEX(Change!$A$1:$A$199,MATCH('Decomp g'!$A35,Period!$B$2:$B$200,0))*100</f>
        <v>4.9232940750466164E-2</v>
      </c>
      <c r="C35">
        <f>-INDEX('yrf Change'!$A$1:$A$199,MATCH('Decomp g'!$A35,Period!$B$2:$B$200,0))*100</f>
        <v>4.9232940750466164E-2</v>
      </c>
      <c r="D35">
        <f>-INDEX('tp Change'!$A$1:$A$199,MATCH('Decomp g'!$A35,Period!$B$2:$B$200,0))*100</f>
        <v>0</v>
      </c>
      <c r="F35" s="1">
        <v>37956</v>
      </c>
      <c r="G35">
        <f>-INDEX(Change!$C$1:$C$199,MATCH('Decomp g'!$A35,Period!$B$2:$B$200,0))*100</f>
        <v>4.2540504532065371E-2</v>
      </c>
      <c r="H35">
        <f>-INDEX('yrf Change'!$C$1:$C$199,MATCH('Decomp g'!$A35,Period!$B$2:$B$200,0))*100</f>
        <v>4.6800463435280742E-2</v>
      </c>
      <c r="I35">
        <f>-INDEX('tp Change'!$C$1:$C$199,MATCH('Decomp g'!$A35,Period!$B$2:$B$200,0))*100</f>
        <v>-4.2599589032153717E-3</v>
      </c>
      <c r="L35" s="1">
        <v>37956</v>
      </c>
      <c r="M35">
        <f>-INDEX(Change!$E$1:$E$199,MATCH('Decomp g'!$A35,Period!$B$2:$B$200,0))*100</f>
        <v>2.7625987484945769E-2</v>
      </c>
      <c r="N35">
        <f>-INDEX('yrf Change'!$E$1:$E$199,MATCH('Decomp g'!$A35,Period!$B$2:$B$200,0))*100</f>
        <v>3.7161572350302707E-2</v>
      </c>
      <c r="O35">
        <f>-INDEX('tp Change'!$E$1:$E$199,MATCH('Decomp g'!$A35,Period!$B$2:$B$200,0))*100</f>
        <v>-9.5355848653569386E-3</v>
      </c>
      <c r="Q35" s="1">
        <v>37956</v>
      </c>
      <c r="R35">
        <f>-INDEX(Change!$F$1:$F$199,MATCH('Decomp g'!$A35,Period!$B$2:$B$200,0))*100</f>
        <v>1.789681155787981E-3</v>
      </c>
      <c r="S35">
        <f>-INDEX('yrf Change'!$F$1:$F$199,MATCH('Decomp g'!$A35,Period!$B$2:$B$200,0))*100</f>
        <v>2.5865811600535304E-2</v>
      </c>
      <c r="T35">
        <f>-INDEX('tp Change'!$F$1:$F$199,MATCH('Decomp g'!$A35,Period!$B$2:$B$200,0))*100</f>
        <v>-2.4076130444747323E-2</v>
      </c>
      <c r="W35" s="1">
        <v>37956</v>
      </c>
      <c r="X35">
        <f t="shared" si="7"/>
        <v>2.4238824549389117E-3</v>
      </c>
      <c r="Y35">
        <f t="shared" si="8"/>
        <v>2.4238824549389117E-3</v>
      </c>
      <c r="Z35">
        <f t="shared" si="9"/>
        <v>0</v>
      </c>
      <c r="AB35" s="1">
        <v>37956</v>
      </c>
      <c r="AC35">
        <f t="shared" si="10"/>
        <v>1.8096945258426745E-3</v>
      </c>
      <c r="AD35">
        <f t="shared" si="1"/>
        <v>2.1902833777570499E-3</v>
      </c>
      <c r="AE35">
        <f t="shared" si="2"/>
        <v>1.8147249857083913E-5</v>
      </c>
      <c r="AH35" s="1">
        <v>37956</v>
      </c>
      <c r="AI35">
        <f t="shared" si="11"/>
        <v>7.6319518451838022E-4</v>
      </c>
      <c r="AJ35">
        <f t="shared" si="3"/>
        <v>1.3809824595467828E-3</v>
      </c>
      <c r="AK35">
        <f t="shared" si="4"/>
        <v>9.0927378724424304E-5</v>
      </c>
      <c r="AM35" s="1">
        <v>37956</v>
      </c>
      <c r="AN35">
        <f t="shared" si="12"/>
        <v>3.2029586393826036E-6</v>
      </c>
      <c r="AO35">
        <f t="shared" si="5"/>
        <v>6.6904020975438669E-4</v>
      </c>
      <c r="AP35">
        <f t="shared" si="6"/>
        <v>5.7966005719248899E-4</v>
      </c>
    </row>
    <row r="36" spans="1:42">
      <c r="A36" s="1">
        <v>37987</v>
      </c>
      <c r="B36" t="e">
        <f>-INDEX(Change!$A$1:$A$199,MATCH('Decomp g'!$A36,Period!$B$2:$B$200,0))*100</f>
        <v>#N/A</v>
      </c>
      <c r="C36" t="e">
        <f>-INDEX('yrf Change'!$A$1:$A$199,MATCH('Decomp g'!$A36,Period!$B$2:$B$200,0))*100</f>
        <v>#N/A</v>
      </c>
      <c r="D36" t="e">
        <f>-INDEX('tp Change'!$A$1:$A$199,MATCH('Decomp g'!$A36,Period!$B$2:$B$200,0))*100</f>
        <v>#N/A</v>
      </c>
      <c r="F36" s="1">
        <v>37987</v>
      </c>
      <c r="G36" t="e">
        <f>-INDEX(Change!$C$1:$C$199,MATCH('Decomp g'!$A36,Period!$B$2:$B$200,0))*100</f>
        <v>#N/A</v>
      </c>
      <c r="H36" t="e">
        <f>-INDEX('yrf Change'!$C$1:$C$199,MATCH('Decomp g'!$A36,Period!$B$2:$B$200,0))*100</f>
        <v>#N/A</v>
      </c>
      <c r="I36" t="e">
        <f>-INDEX('tp Change'!$C$1:$C$199,MATCH('Decomp g'!$A36,Period!$B$2:$B$200,0))*100</f>
        <v>#N/A</v>
      </c>
      <c r="L36" s="1">
        <v>37987</v>
      </c>
      <c r="M36" t="e">
        <f>-INDEX(Change!$E$1:$E$199,MATCH('Decomp g'!$A36,Period!$B$2:$B$200,0))*100</f>
        <v>#N/A</v>
      </c>
      <c r="N36" t="e">
        <f>-INDEX('yrf Change'!$E$1:$E$199,MATCH('Decomp g'!$A36,Period!$B$2:$B$200,0))*100</f>
        <v>#N/A</v>
      </c>
      <c r="O36" t="e">
        <f>-INDEX('tp Change'!$E$1:$E$199,MATCH('Decomp g'!$A36,Period!$B$2:$B$200,0))*100</f>
        <v>#N/A</v>
      </c>
      <c r="Q36" s="1">
        <v>37987</v>
      </c>
      <c r="R36" t="e">
        <f>-INDEX(Change!$F$1:$F$199,MATCH('Decomp g'!$A36,Period!$B$2:$B$200,0))*100</f>
        <v>#N/A</v>
      </c>
      <c r="S36" t="e">
        <f>-INDEX('yrf Change'!$F$1:$F$199,MATCH('Decomp g'!$A36,Period!$B$2:$B$200,0))*100</f>
        <v>#N/A</v>
      </c>
      <c r="T36" t="e">
        <f>-INDEX('tp Change'!$F$1:$F$199,MATCH('Decomp g'!$A36,Period!$B$2:$B$200,0))*100</f>
        <v>#N/A</v>
      </c>
      <c r="W36" s="1">
        <v>37987</v>
      </c>
      <c r="X36" t="e">
        <f t="shared" si="7"/>
        <v>#N/A</v>
      </c>
      <c r="Y36" t="e">
        <f t="shared" si="8"/>
        <v>#N/A</v>
      </c>
      <c r="Z36" t="e">
        <f t="shared" si="9"/>
        <v>#N/A</v>
      </c>
      <c r="AB36" s="1">
        <v>37987</v>
      </c>
      <c r="AC36" t="e">
        <f t="shared" si="10"/>
        <v>#N/A</v>
      </c>
      <c r="AD36" t="e">
        <f t="shared" si="1"/>
        <v>#N/A</v>
      </c>
      <c r="AE36" t="e">
        <f t="shared" si="2"/>
        <v>#N/A</v>
      </c>
      <c r="AH36" s="1">
        <v>37987</v>
      </c>
      <c r="AI36" t="e">
        <f t="shared" si="11"/>
        <v>#N/A</v>
      </c>
      <c r="AJ36" t="e">
        <f t="shared" si="3"/>
        <v>#N/A</v>
      </c>
      <c r="AK36" t="e">
        <f t="shared" si="4"/>
        <v>#N/A</v>
      </c>
      <c r="AM36" s="1">
        <v>37987</v>
      </c>
      <c r="AN36" t="e">
        <f t="shared" si="12"/>
        <v>#N/A</v>
      </c>
      <c r="AO36" t="e">
        <f t="shared" si="5"/>
        <v>#N/A</v>
      </c>
      <c r="AP36" t="e">
        <f t="shared" si="6"/>
        <v>#N/A</v>
      </c>
    </row>
    <row r="37" spans="1:42">
      <c r="A37" s="1">
        <v>38018</v>
      </c>
      <c r="B37">
        <f>-INDEX(Change!$A$1:$A$199,MATCH('Decomp g'!$A37,Period!$B$2:$B$200,0))*100</f>
        <v>-3.0898815667611962E-2</v>
      </c>
      <c r="C37">
        <f>-INDEX('yrf Change'!$A$1:$A$199,MATCH('Decomp g'!$A37,Period!$B$2:$B$200,0))*100</f>
        <v>-3.0898815667611962E-2</v>
      </c>
      <c r="D37">
        <f>-INDEX('tp Change'!$A$1:$A$199,MATCH('Decomp g'!$A37,Period!$B$2:$B$200,0))*100</f>
        <v>0</v>
      </c>
      <c r="F37" s="1">
        <v>38018</v>
      </c>
      <c r="G37">
        <f>-INDEX(Change!$C$1:$C$199,MATCH('Decomp g'!$A37,Period!$B$2:$B$200,0))*100</f>
        <v>-6.4850972016224084E-2</v>
      </c>
      <c r="H37">
        <f>-INDEX('yrf Change'!$C$1:$C$199,MATCH('Decomp g'!$A37,Period!$B$2:$B$200,0))*100</f>
        <v>-4.2619247788239917E-2</v>
      </c>
      <c r="I37">
        <f>-INDEX('tp Change'!$C$1:$C$199,MATCH('Decomp g'!$A37,Period!$B$2:$B$200,0))*100</f>
        <v>-2.2231724227984168E-2</v>
      </c>
      <c r="L37" s="1">
        <v>38018</v>
      </c>
      <c r="M37">
        <f>-INDEX(Change!$E$1:$E$199,MATCH('Decomp g'!$A37,Period!$B$2:$B$200,0))*100</f>
        <v>-5.5730856849015714E-2</v>
      </c>
      <c r="N37">
        <f>-INDEX('yrf Change'!$E$1:$E$199,MATCH('Decomp g'!$A37,Period!$B$2:$B$200,0))*100</f>
        <v>-3.5869641283572257E-2</v>
      </c>
      <c r="O37">
        <f>-INDEX('tp Change'!$E$1:$E$199,MATCH('Decomp g'!$A37,Period!$B$2:$B$200,0))*100</f>
        <v>-1.9861215565443457E-2</v>
      </c>
      <c r="Q37" s="1">
        <v>38018</v>
      </c>
      <c r="R37">
        <f>-INDEX(Change!$F$1:$F$199,MATCH('Decomp g'!$A37,Period!$B$2:$B$200,0))*100</f>
        <v>-2.0692173702452354E-2</v>
      </c>
      <c r="S37">
        <f>-INDEX('yrf Change'!$F$1:$F$199,MATCH('Decomp g'!$A37,Period!$B$2:$B$200,0))*100</f>
        <v>-2.5763962036467331E-2</v>
      </c>
      <c r="T37">
        <f>-INDEX('tp Change'!$F$1:$F$199,MATCH('Decomp g'!$A37,Period!$B$2:$B$200,0))*100</f>
        <v>5.0717883340149761E-3</v>
      </c>
      <c r="W37" s="1">
        <v>38018</v>
      </c>
      <c r="X37">
        <f t="shared" si="7"/>
        <v>9.5473680966106245E-4</v>
      </c>
      <c r="Y37">
        <f t="shared" si="8"/>
        <v>9.5473680966106245E-4</v>
      </c>
      <c r="Z37">
        <f t="shared" si="9"/>
        <v>0</v>
      </c>
      <c r="AB37" s="1">
        <v>38018</v>
      </c>
      <c r="AC37">
        <f t="shared" si="10"/>
        <v>4.2056485714490792E-3</v>
      </c>
      <c r="AD37">
        <f t="shared" si="1"/>
        <v>1.816400282035393E-3</v>
      </c>
      <c r="AE37">
        <f t="shared" si="2"/>
        <v>4.9424956214913821E-4</v>
      </c>
      <c r="AH37" s="1">
        <v>38018</v>
      </c>
      <c r="AI37">
        <f t="shared" si="11"/>
        <v>3.1059284051254818E-3</v>
      </c>
      <c r="AJ37">
        <f t="shared" si="3"/>
        <v>1.2866311658121512E-3</v>
      </c>
      <c r="AK37">
        <f t="shared" si="4"/>
        <v>3.9446788373701349E-4</v>
      </c>
      <c r="AM37" s="1">
        <v>38018</v>
      </c>
      <c r="AN37">
        <f t="shared" si="12"/>
        <v>4.2816605253246076E-4</v>
      </c>
      <c r="AO37">
        <f t="shared" si="5"/>
        <v>6.6378173981652988E-4</v>
      </c>
      <c r="AP37">
        <f t="shared" si="6"/>
        <v>2.5723036905050407E-5</v>
      </c>
    </row>
    <row r="38" spans="1:42">
      <c r="A38" s="1">
        <v>38047</v>
      </c>
      <c r="B38">
        <f>-INDEX(Change!$A$1:$A$199,MATCH('Decomp g'!$A38,Period!$B$2:$B$200,0))*100</f>
        <v>-3.5356477662022712E-2</v>
      </c>
      <c r="C38">
        <f>-INDEX('yrf Change'!$A$1:$A$199,MATCH('Decomp g'!$A38,Period!$B$2:$B$200,0))*100</f>
        <v>-3.5356477662022712E-2</v>
      </c>
      <c r="D38">
        <f>-INDEX('tp Change'!$A$1:$A$199,MATCH('Decomp g'!$A38,Period!$B$2:$B$200,0))*100</f>
        <v>0</v>
      </c>
      <c r="F38" s="1">
        <v>38047</v>
      </c>
      <c r="G38">
        <f>-INDEX(Change!$C$1:$C$199,MATCH('Decomp g'!$A38,Period!$B$2:$B$200,0))*100</f>
        <v>7.379028843725044E-3</v>
      </c>
      <c r="H38">
        <f>-INDEX('yrf Change'!$C$1:$C$199,MATCH('Decomp g'!$A38,Period!$B$2:$B$200,0))*100</f>
        <v>-2.3486130798604926E-2</v>
      </c>
      <c r="I38">
        <f>-INDEX('tp Change'!$C$1:$C$199,MATCH('Decomp g'!$A38,Period!$B$2:$B$200,0))*100</f>
        <v>3.086515964232997E-2</v>
      </c>
      <c r="L38" s="1">
        <v>38047</v>
      </c>
      <c r="M38">
        <f>-INDEX(Change!$E$1:$E$199,MATCH('Decomp g'!$A38,Period!$B$2:$B$200,0))*100</f>
        <v>2.7411014706319597E-2</v>
      </c>
      <c r="N38">
        <f>-INDEX('yrf Change'!$E$1:$E$199,MATCH('Decomp g'!$A38,Period!$B$2:$B$200,0))*100</f>
        <v>-1.6650275274874421E-2</v>
      </c>
      <c r="O38">
        <f>-INDEX('tp Change'!$E$1:$E$199,MATCH('Decomp g'!$A38,Period!$B$2:$B$200,0))*100</f>
        <v>4.4061289981194018E-2</v>
      </c>
      <c r="Q38" s="1">
        <v>38047</v>
      </c>
      <c r="R38">
        <f>-INDEX(Change!$F$1:$F$199,MATCH('Decomp g'!$A38,Period!$B$2:$B$200,0))*100</f>
        <v>5.095298247347127E-2</v>
      </c>
      <c r="S38">
        <f>-INDEX('yrf Change'!$F$1:$F$199,MATCH('Decomp g'!$A38,Period!$B$2:$B$200,0))*100</f>
        <v>-1.0498213589501398E-2</v>
      </c>
      <c r="T38">
        <f>-INDEX('tp Change'!$F$1:$F$199,MATCH('Decomp g'!$A38,Period!$B$2:$B$200,0))*100</f>
        <v>6.1451196062972668E-2</v>
      </c>
      <c r="W38" s="1">
        <v>38047</v>
      </c>
      <c r="X38">
        <f t="shared" si="7"/>
        <v>1.2500805126651111E-3</v>
      </c>
      <c r="Y38">
        <f t="shared" si="8"/>
        <v>1.2500805126651111E-3</v>
      </c>
      <c r="Z38">
        <f t="shared" si="9"/>
        <v>0</v>
      </c>
      <c r="AB38" s="1">
        <v>38047</v>
      </c>
      <c r="AC38">
        <f t="shared" si="10"/>
        <v>5.445006667652616E-5</v>
      </c>
      <c r="AD38">
        <f t="shared" si="1"/>
        <v>5.5159833988917891E-4</v>
      </c>
      <c r="AE38">
        <f t="shared" si="2"/>
        <v>9.5265807974651473E-4</v>
      </c>
      <c r="AH38" s="1">
        <v>38047</v>
      </c>
      <c r="AI38">
        <f t="shared" si="11"/>
        <v>7.5136372723006925E-4</v>
      </c>
      <c r="AJ38">
        <f t="shared" si="3"/>
        <v>2.7723166672909448E-4</v>
      </c>
      <c r="AK38">
        <f t="shared" si="4"/>
        <v>1.9413972748068683E-3</v>
      </c>
      <c r="AM38" s="1">
        <v>38047</v>
      </c>
      <c r="AN38">
        <f t="shared" si="12"/>
        <v>2.5962064229418705E-3</v>
      </c>
      <c r="AO38">
        <f t="shared" si="5"/>
        <v>1.1021248857079184E-4</v>
      </c>
      <c r="AP38">
        <f t="shared" si="6"/>
        <v>3.7762494975699078E-3</v>
      </c>
    </row>
    <row r="39" spans="1:42">
      <c r="A39" s="1">
        <v>38078</v>
      </c>
      <c r="B39">
        <f>-INDEX(Change!$A$1:$A$199,MATCH('Decomp g'!$A39,Period!$B$2:$B$200,0))*100</f>
        <v>-3.0132771167090677E-3</v>
      </c>
      <c r="C39">
        <f>-INDEX('yrf Change'!$A$1:$A$199,MATCH('Decomp g'!$A39,Period!$B$2:$B$200,0))*100</f>
        <v>-3.0132771167090677E-3</v>
      </c>
      <c r="D39">
        <f>-INDEX('tp Change'!$A$1:$A$199,MATCH('Decomp g'!$A39,Period!$B$2:$B$200,0))*100</f>
        <v>0</v>
      </c>
      <c r="F39" s="1">
        <v>38078</v>
      </c>
      <c r="G39">
        <f>-INDEX(Change!$C$1:$C$199,MATCH('Decomp g'!$A39,Period!$B$2:$B$200,0))*100</f>
        <v>-1.6297504128488099E-2</v>
      </c>
      <c r="H39">
        <f>-INDEX('yrf Change'!$C$1:$C$199,MATCH('Decomp g'!$A39,Period!$B$2:$B$200,0))*100</f>
        <v>-1.1113978004764075E-2</v>
      </c>
      <c r="I39">
        <f>-INDEX('tp Change'!$C$1:$C$199,MATCH('Decomp g'!$A39,Period!$B$2:$B$200,0))*100</f>
        <v>-5.1835261237240249E-3</v>
      </c>
      <c r="L39" s="1">
        <v>38078</v>
      </c>
      <c r="M39">
        <f>-INDEX(Change!$E$1:$E$199,MATCH('Decomp g'!$A39,Period!$B$2:$B$200,0))*100</f>
        <v>-1.1345593896604916E-2</v>
      </c>
      <c r="N39">
        <f>-INDEX('yrf Change'!$E$1:$E$199,MATCH('Decomp g'!$A39,Period!$B$2:$B$200,0))*100</f>
        <v>-9.5381820074284807E-3</v>
      </c>
      <c r="O39">
        <f>-INDEX('tp Change'!$E$1:$E$199,MATCH('Decomp g'!$A39,Period!$B$2:$B$200,0))*100</f>
        <v>-1.8074118891764357E-3</v>
      </c>
      <c r="Q39" s="1">
        <v>38078</v>
      </c>
      <c r="R39">
        <f>-INDEX(Change!$F$1:$F$199,MATCH('Decomp g'!$A39,Period!$B$2:$B$200,0))*100</f>
        <v>-9.5710224596777527E-3</v>
      </c>
      <c r="S39">
        <f>-INDEX('yrf Change'!$F$1:$F$199,MATCH('Decomp g'!$A39,Period!$B$2:$B$200,0))*100</f>
        <v>-6.8325007683125993E-3</v>
      </c>
      <c r="T39">
        <f>-INDEX('tp Change'!$F$1:$F$199,MATCH('Decomp g'!$A39,Period!$B$2:$B$200,0))*100</f>
        <v>-2.7385216913651533E-3</v>
      </c>
      <c r="W39" s="1">
        <v>38078</v>
      </c>
      <c r="X39">
        <f t="shared" si="7"/>
        <v>9.0798389820825129E-6</v>
      </c>
      <c r="Y39">
        <f t="shared" si="8"/>
        <v>9.0798389820825129E-6</v>
      </c>
      <c r="Z39">
        <f t="shared" si="9"/>
        <v>0</v>
      </c>
      <c r="AB39" s="1">
        <v>38078</v>
      </c>
      <c r="AC39">
        <f t="shared" si="10"/>
        <v>2.6560864081808666E-4</v>
      </c>
      <c r="AD39">
        <f t="shared" si="1"/>
        <v>1.2352050709037965E-4</v>
      </c>
      <c r="AE39">
        <f t="shared" si="2"/>
        <v>2.6868943075329415E-5</v>
      </c>
      <c r="AH39" s="1">
        <v>38078</v>
      </c>
      <c r="AI39">
        <f t="shared" si="11"/>
        <v>1.2872250086667873E-4</v>
      </c>
      <c r="AJ39">
        <f t="shared" si="3"/>
        <v>9.0976916006832402E-5</v>
      </c>
      <c r="AK39">
        <f t="shared" si="4"/>
        <v>3.2667377371363321E-6</v>
      </c>
      <c r="AM39" s="1">
        <v>38078</v>
      </c>
      <c r="AN39">
        <f t="shared" si="12"/>
        <v>9.1604470923655973E-5</v>
      </c>
      <c r="AO39">
        <f t="shared" si="5"/>
        <v>4.6683066748992259E-5</v>
      </c>
      <c r="AP39">
        <f t="shared" si="6"/>
        <v>7.4995010540774601E-6</v>
      </c>
    </row>
    <row r="40" spans="1:42">
      <c r="A40" s="1">
        <v>38108</v>
      </c>
      <c r="B40">
        <f>-INDEX(Change!$A$1:$A$199,MATCH('Decomp g'!$A40,Period!$B$2:$B$200,0))*100</f>
        <v>-5.3261766214669076E-2</v>
      </c>
      <c r="C40">
        <f>-INDEX('yrf Change'!$A$1:$A$199,MATCH('Decomp g'!$A40,Period!$B$2:$B$200,0))*100</f>
        <v>-5.3261766214669076E-2</v>
      </c>
      <c r="D40">
        <f>-INDEX('tp Change'!$A$1:$A$199,MATCH('Decomp g'!$A40,Period!$B$2:$B$200,0))*100</f>
        <v>0</v>
      </c>
      <c r="F40" s="1">
        <v>38108</v>
      </c>
      <c r="G40">
        <f>-INDEX(Change!$C$1:$C$199,MATCH('Decomp g'!$A40,Period!$B$2:$B$200,0))*100</f>
        <v>-7.9713500125186409E-3</v>
      </c>
      <c r="H40">
        <f>-INDEX('yrf Change'!$C$1:$C$199,MATCH('Decomp g'!$A40,Period!$B$2:$B$200,0))*100</f>
        <v>-2.9685516335083845E-2</v>
      </c>
      <c r="I40">
        <f>-INDEX('tp Change'!$C$1:$C$199,MATCH('Decomp g'!$A40,Period!$B$2:$B$200,0))*100</f>
        <v>2.1714166322565204E-2</v>
      </c>
      <c r="L40" s="1">
        <v>38108</v>
      </c>
      <c r="M40">
        <f>-INDEX(Change!$E$1:$E$199,MATCH('Decomp g'!$A40,Period!$B$2:$B$200,0))*100</f>
        <v>-5.4380869997275316E-3</v>
      </c>
      <c r="N40">
        <f>-INDEX('yrf Change'!$E$1:$E$199,MATCH('Decomp g'!$A40,Period!$B$2:$B$200,0))*100</f>
        <v>-2.1555355414916433E-2</v>
      </c>
      <c r="O40">
        <f>-INDEX('tp Change'!$E$1:$E$199,MATCH('Decomp g'!$A40,Period!$B$2:$B$200,0))*100</f>
        <v>1.6117268415188901E-2</v>
      </c>
      <c r="Q40" s="1">
        <v>38108</v>
      </c>
      <c r="R40">
        <f>-INDEX(Change!$F$1:$F$199,MATCH('Decomp g'!$A40,Period!$B$2:$B$200,0))*100</f>
        <v>-7.0140621213854448E-3</v>
      </c>
      <c r="S40">
        <f>-INDEX('yrf Change'!$F$1:$F$199,MATCH('Decomp g'!$A40,Period!$B$2:$B$200,0))*100</f>
        <v>-1.459988590748057E-2</v>
      </c>
      <c r="T40">
        <f>-INDEX('tp Change'!$F$1:$F$199,MATCH('Decomp g'!$A40,Period!$B$2:$B$200,0))*100</f>
        <v>7.585823786095125E-3</v>
      </c>
      <c r="W40" s="1">
        <v>38108</v>
      </c>
      <c r="X40">
        <f t="shared" si="7"/>
        <v>2.8368157403060642E-3</v>
      </c>
      <c r="Y40">
        <f t="shared" si="8"/>
        <v>2.8368157403060642E-3</v>
      </c>
      <c r="Z40">
        <f t="shared" si="9"/>
        <v>0</v>
      </c>
      <c r="AB40" s="1">
        <v>38108</v>
      </c>
      <c r="AC40">
        <f t="shared" si="10"/>
        <v>6.3542421022080937E-5</v>
      </c>
      <c r="AD40">
        <f t="shared" si="1"/>
        <v>8.812298800805298E-4</v>
      </c>
      <c r="AE40">
        <f t="shared" si="2"/>
        <v>4.7150501908402488E-4</v>
      </c>
      <c r="AH40" s="1">
        <v>38108</v>
      </c>
      <c r="AI40">
        <f t="shared" si="11"/>
        <v>2.9572790216605588E-5</v>
      </c>
      <c r="AJ40">
        <f t="shared" si="3"/>
        <v>4.6463334706336719E-4</v>
      </c>
      <c r="AK40">
        <f t="shared" si="4"/>
        <v>2.5976634116724575E-4</v>
      </c>
      <c r="AM40" s="1">
        <v>38108</v>
      </c>
      <c r="AN40">
        <f t="shared" si="12"/>
        <v>4.9197067442654085E-5</v>
      </c>
      <c r="AO40">
        <f t="shared" si="5"/>
        <v>2.1315666851144975E-4</v>
      </c>
      <c r="AP40">
        <f t="shared" si="6"/>
        <v>5.7544722513686578E-5</v>
      </c>
    </row>
    <row r="41" spans="1:42">
      <c r="A41" s="1">
        <v>38139</v>
      </c>
      <c r="B41">
        <f>-INDEX(Change!$A$1:$A$199,MATCH('Decomp g'!$A41,Period!$B$2:$B$200,0))*100</f>
        <v>4.7914726195100177E-3</v>
      </c>
      <c r="C41">
        <f>-INDEX('yrf Change'!$A$1:$A$199,MATCH('Decomp g'!$A41,Period!$B$2:$B$200,0))*100</f>
        <v>4.7914726195100177E-3</v>
      </c>
      <c r="D41">
        <f>-INDEX('tp Change'!$A$1:$A$199,MATCH('Decomp g'!$A41,Period!$B$2:$B$200,0))*100</f>
        <v>0</v>
      </c>
      <c r="F41" s="1">
        <v>38139</v>
      </c>
      <c r="G41">
        <f>-INDEX(Change!$C$1:$C$199,MATCH('Decomp g'!$A41,Period!$B$2:$B$200,0))*100</f>
        <v>-1.0263439193649443E-2</v>
      </c>
      <c r="H41">
        <f>-INDEX('yrf Change'!$C$1:$C$199,MATCH('Decomp g'!$A41,Period!$B$2:$B$200,0))*100</f>
        <v>-3.5030945231863397E-3</v>
      </c>
      <c r="I41">
        <f>-INDEX('tp Change'!$C$1:$C$199,MATCH('Decomp g'!$A41,Period!$B$2:$B$200,0))*100</f>
        <v>-6.7603446704631032E-3</v>
      </c>
      <c r="L41" s="1">
        <v>38139</v>
      </c>
      <c r="M41">
        <f>-INDEX(Change!$E$1:$E$199,MATCH('Decomp g'!$A41,Period!$B$2:$B$200,0))*100</f>
        <v>-8.2843450265580876E-3</v>
      </c>
      <c r="N41">
        <f>-INDEX('yrf Change'!$E$1:$E$199,MATCH('Decomp g'!$A41,Period!$B$2:$B$200,0))*100</f>
        <v>-3.533911421760294E-3</v>
      </c>
      <c r="O41">
        <f>-INDEX('tp Change'!$E$1:$E$199,MATCH('Decomp g'!$A41,Period!$B$2:$B$200,0))*100</f>
        <v>-4.7504336047977935E-3</v>
      </c>
      <c r="Q41" s="1">
        <v>38139</v>
      </c>
      <c r="R41">
        <f>-INDEX(Change!$F$1:$F$199,MATCH('Decomp g'!$A41,Period!$B$2:$B$200,0))*100</f>
        <v>-9.8977474312270108E-3</v>
      </c>
      <c r="S41">
        <f>-INDEX('yrf Change'!$F$1:$F$199,MATCH('Decomp g'!$A41,Period!$B$2:$B$200,0))*100</f>
        <v>-2.6831958622769436E-3</v>
      </c>
      <c r="T41">
        <f>-INDEX('tp Change'!$F$1:$F$199,MATCH('Decomp g'!$A41,Period!$B$2:$B$200,0))*100</f>
        <v>-7.2145515689500672E-3</v>
      </c>
      <c r="W41" s="1">
        <v>38139</v>
      </c>
      <c r="X41">
        <f t="shared" si="7"/>
        <v>2.295820986351419E-5</v>
      </c>
      <c r="Y41">
        <f t="shared" si="8"/>
        <v>2.295820986351419E-5</v>
      </c>
      <c r="Z41">
        <f t="shared" si="9"/>
        <v>0</v>
      </c>
      <c r="AB41" s="1">
        <v>38139</v>
      </c>
      <c r="AC41">
        <f t="shared" si="10"/>
        <v>1.0533818408173953E-4</v>
      </c>
      <c r="AD41">
        <f t="shared" si="1"/>
        <v>1.227167123837813E-5</v>
      </c>
      <c r="AE41">
        <f t="shared" si="2"/>
        <v>4.5702260063458883E-5</v>
      </c>
      <c r="AH41" s="1">
        <v>38139</v>
      </c>
      <c r="AI41">
        <f t="shared" si="11"/>
        <v>6.8630372519057727E-5</v>
      </c>
      <c r="AJ41">
        <f t="shared" si="3"/>
        <v>1.2488529936847862E-5</v>
      </c>
      <c r="AK41">
        <f t="shared" si="4"/>
        <v>2.2566619433592158E-5</v>
      </c>
      <c r="AM41" s="1">
        <v>38139</v>
      </c>
      <c r="AN41">
        <f t="shared" si="12"/>
        <v>9.796540421236089E-5</v>
      </c>
      <c r="AO41">
        <f t="shared" si="5"/>
        <v>7.1995400353401107E-6</v>
      </c>
      <c r="AP41">
        <f t="shared" si="6"/>
        <v>5.2049754341039878E-5</v>
      </c>
    </row>
    <row r="42" spans="1:42">
      <c r="A42" s="1">
        <v>38169</v>
      </c>
      <c r="B42">
        <f>-INDEX(Change!$A$1:$A$199,MATCH('Decomp g'!$A42,Period!$B$2:$B$200,0))*100</f>
        <v>1.6357957698050207E-2</v>
      </c>
      <c r="C42">
        <f>-INDEX('yrf Change'!$A$1:$A$199,MATCH('Decomp g'!$A42,Period!$B$2:$B$200,0))*100</f>
        <v>1.6357957698050207E-2</v>
      </c>
      <c r="D42">
        <f>-INDEX('tp Change'!$A$1:$A$199,MATCH('Decomp g'!$A42,Period!$B$2:$B$200,0))*100</f>
        <v>0</v>
      </c>
      <c r="F42" s="1">
        <v>38169</v>
      </c>
      <c r="G42">
        <f>-INDEX(Change!$C$1:$C$199,MATCH('Decomp g'!$A42,Period!$B$2:$B$200,0))*100</f>
        <v>-2.8634560813805415E-2</v>
      </c>
      <c r="H42">
        <f>-INDEX('yrf Change'!$C$1:$C$199,MATCH('Decomp g'!$A42,Period!$B$2:$B$200,0))*100</f>
        <v>-9.07163362141028E-3</v>
      </c>
      <c r="I42">
        <f>-INDEX('tp Change'!$C$1:$C$199,MATCH('Decomp g'!$A42,Period!$B$2:$B$200,0))*100</f>
        <v>-1.9562927192395135E-2</v>
      </c>
      <c r="L42" s="1">
        <v>38169</v>
      </c>
      <c r="M42">
        <f>-INDEX(Change!$E$1:$E$199,MATCH('Decomp g'!$A42,Period!$B$2:$B$200,0))*100</f>
        <v>-2.0705670436273887E-2</v>
      </c>
      <c r="N42">
        <f>-INDEX('yrf Change'!$E$1:$E$199,MATCH('Decomp g'!$A42,Period!$B$2:$B$200,0))*100</f>
        <v>-9.4445734276291105E-3</v>
      </c>
      <c r="O42">
        <f>-INDEX('tp Change'!$E$1:$E$199,MATCH('Decomp g'!$A42,Period!$B$2:$B$200,0))*100</f>
        <v>-1.1261097008644777E-2</v>
      </c>
      <c r="Q42" s="1">
        <v>38169</v>
      </c>
      <c r="R42">
        <f>-INDEX(Change!$F$1:$F$199,MATCH('Decomp g'!$A42,Period!$B$2:$B$200,0))*100</f>
        <v>-1.7852861589836427E-2</v>
      </c>
      <c r="S42">
        <f>-INDEX('yrf Change'!$F$1:$F$199,MATCH('Decomp g'!$A42,Period!$B$2:$B$200,0))*100</f>
        <v>-7.1444543854694287E-3</v>
      </c>
      <c r="T42">
        <f>-INDEX('tp Change'!$F$1:$F$199,MATCH('Decomp g'!$A42,Period!$B$2:$B$200,0))*100</f>
        <v>-1.0708407204366999E-2</v>
      </c>
      <c r="W42" s="1">
        <v>38169</v>
      </c>
      <c r="X42">
        <f t="shared" si="7"/>
        <v>2.6758278005120005E-4</v>
      </c>
      <c r="Y42">
        <f t="shared" si="8"/>
        <v>2.6758278005120005E-4</v>
      </c>
      <c r="Z42">
        <f t="shared" si="9"/>
        <v>0</v>
      </c>
      <c r="AB42" s="1">
        <v>38169</v>
      </c>
      <c r="AC42">
        <f t="shared" si="10"/>
        <v>8.1993807299952069E-4</v>
      </c>
      <c r="AD42">
        <f t="shared" si="1"/>
        <v>8.2294536561101385E-5</v>
      </c>
      <c r="AE42">
        <f t="shared" si="2"/>
        <v>3.8270812033495299E-4</v>
      </c>
      <c r="AH42" s="1">
        <v>38169</v>
      </c>
      <c r="AI42">
        <f t="shared" si="11"/>
        <v>4.2872478821558645E-4</v>
      </c>
      <c r="AJ42">
        <f t="shared" si="3"/>
        <v>8.919996722987788E-5</v>
      </c>
      <c r="AK42">
        <f t="shared" si="4"/>
        <v>1.2681230583810836E-4</v>
      </c>
      <c r="AM42" s="1">
        <v>38169</v>
      </c>
      <c r="AN42">
        <f t="shared" si="12"/>
        <v>3.1872466694585682E-4</v>
      </c>
      <c r="AO42">
        <f t="shared" si="5"/>
        <v>5.1043228466053353E-5</v>
      </c>
      <c r="AP42">
        <f t="shared" si="6"/>
        <v>1.1466998485453904E-4</v>
      </c>
    </row>
    <row r="43" spans="1:42">
      <c r="A43" s="1">
        <v>38200</v>
      </c>
      <c r="B43">
        <f>-INDEX(Change!$A$1:$A$199,MATCH('Decomp g'!$A43,Period!$B$2:$B$200,0))*100</f>
        <v>-3.0076756121946019E-2</v>
      </c>
      <c r="C43">
        <f>-INDEX('yrf Change'!$A$1:$A$199,MATCH('Decomp g'!$A43,Period!$B$2:$B$200,0))*100</f>
        <v>-3.0076756121946019E-2</v>
      </c>
      <c r="D43">
        <f>-INDEX('tp Change'!$A$1:$A$199,MATCH('Decomp g'!$A43,Period!$B$2:$B$200,0))*100</f>
        <v>0</v>
      </c>
      <c r="F43" s="1">
        <v>38200</v>
      </c>
      <c r="G43">
        <f>-INDEX(Change!$C$1:$C$199,MATCH('Decomp g'!$A43,Period!$B$2:$B$200,0))*100</f>
        <v>-1.4440410584763697E-2</v>
      </c>
      <c r="H43">
        <f>-INDEX('yrf Change'!$C$1:$C$199,MATCH('Decomp g'!$A43,Period!$B$2:$B$200,0))*100</f>
        <v>-1.5228897981362649E-2</v>
      </c>
      <c r="I43">
        <f>-INDEX('tp Change'!$C$1:$C$199,MATCH('Decomp g'!$A43,Period!$B$2:$B$200,0))*100</f>
        <v>7.8848739659895251E-4</v>
      </c>
      <c r="L43" s="1">
        <v>38200</v>
      </c>
      <c r="M43">
        <f>-INDEX(Change!$E$1:$E$199,MATCH('Decomp g'!$A43,Period!$B$2:$B$200,0))*100</f>
        <v>-1.8804241896901164E-2</v>
      </c>
      <c r="N43">
        <f>-INDEX('yrf Change'!$E$1:$E$199,MATCH('Decomp g'!$A43,Period!$B$2:$B$200,0))*100</f>
        <v>-1.1504066608108293E-2</v>
      </c>
      <c r="O43">
        <f>-INDEX('tp Change'!$E$1:$E$199,MATCH('Decomp g'!$A43,Period!$B$2:$B$200,0))*100</f>
        <v>-7.3001752887928706E-3</v>
      </c>
      <c r="Q43" s="1">
        <v>38200</v>
      </c>
      <c r="R43">
        <f>-INDEX(Change!$F$1:$F$199,MATCH('Decomp g'!$A43,Period!$B$2:$B$200,0))*100</f>
        <v>-4.6081174145007342E-3</v>
      </c>
      <c r="S43">
        <f>-INDEX('yrf Change'!$F$1:$F$199,MATCH('Decomp g'!$A43,Period!$B$2:$B$200,0))*100</f>
        <v>-8.1132200962119594E-3</v>
      </c>
      <c r="T43">
        <f>-INDEX('tp Change'!$F$1:$F$199,MATCH('Decomp g'!$A43,Period!$B$2:$B$200,0))*100</f>
        <v>3.5051026817112252E-3</v>
      </c>
      <c r="W43" s="1">
        <v>38200</v>
      </c>
      <c r="X43">
        <f t="shared" si="7"/>
        <v>9.0461125881901737E-4</v>
      </c>
      <c r="Y43">
        <f t="shared" si="8"/>
        <v>9.0461125881901737E-4</v>
      </c>
      <c r="Z43">
        <f t="shared" si="9"/>
        <v>0</v>
      </c>
      <c r="AB43" s="1">
        <v>38200</v>
      </c>
      <c r="AC43">
        <f t="shared" si="10"/>
        <v>2.0852545785655542E-4</v>
      </c>
      <c r="AD43">
        <f t="shared" si="1"/>
        <v>2.3191933372675137E-4</v>
      </c>
      <c r="AE43">
        <f t="shared" si="2"/>
        <v>6.2171237459539387E-7</v>
      </c>
      <c r="AH43" s="1">
        <v>38200</v>
      </c>
      <c r="AI43">
        <f t="shared" si="11"/>
        <v>3.5359951331717307E-4</v>
      </c>
      <c r="AJ43">
        <f t="shared" si="3"/>
        <v>1.3234354852379224E-4</v>
      </c>
      <c r="AK43">
        <f t="shared" si="4"/>
        <v>5.3292559247102069E-5</v>
      </c>
      <c r="AM43" s="1">
        <v>38200</v>
      </c>
      <c r="AN43">
        <f t="shared" si="12"/>
        <v>2.1234746105824933E-5</v>
      </c>
      <c r="AO43">
        <f t="shared" si="5"/>
        <v>6.5824340329577601E-5</v>
      </c>
      <c r="AP43">
        <f t="shared" si="6"/>
        <v>1.2285744809339222E-5</v>
      </c>
    </row>
    <row r="44" spans="1:42">
      <c r="A44" s="1">
        <v>38231</v>
      </c>
      <c r="B44">
        <f>-INDEX(Change!$A$1:$A$199,MATCH('Decomp g'!$A44,Period!$B$2:$B$200,0))*100</f>
        <v>-2.5512064117938493E-3</v>
      </c>
      <c r="C44">
        <f>-INDEX('yrf Change'!$A$1:$A$199,MATCH('Decomp g'!$A44,Period!$B$2:$B$200,0))*100</f>
        <v>-2.5512064117938493E-3</v>
      </c>
      <c r="D44">
        <f>-INDEX('tp Change'!$A$1:$A$199,MATCH('Decomp g'!$A44,Period!$B$2:$B$200,0))*100</f>
        <v>0</v>
      </c>
      <c r="F44" s="1">
        <v>38231</v>
      </c>
      <c r="G44">
        <f>-INDEX(Change!$C$1:$C$199,MATCH('Decomp g'!$A44,Period!$B$2:$B$200,0))*100</f>
        <v>9.5517586084711836E-4</v>
      </c>
      <c r="H44">
        <f>-INDEX('yrf Change'!$C$1:$C$199,MATCH('Decomp g'!$A44,Period!$B$2:$B$200,0))*100</f>
        <v>2.8591113547735136E-4</v>
      </c>
      <c r="I44">
        <f>-INDEX('tp Change'!$C$1:$C$199,MATCH('Decomp g'!$A44,Period!$B$2:$B$200,0))*100</f>
        <v>6.69264725369767E-4</v>
      </c>
      <c r="L44" s="1">
        <v>38231</v>
      </c>
      <c r="M44">
        <f>-INDEX(Change!$E$1:$E$199,MATCH('Decomp g'!$A44,Period!$B$2:$B$200,0))*100</f>
        <v>-1.4496097137529917E-3</v>
      </c>
      <c r="N44">
        <f>-INDEX('yrf Change'!$E$1:$E$199,MATCH('Decomp g'!$A44,Period!$B$2:$B$200,0))*100</f>
        <v>3.9534070055968762E-4</v>
      </c>
      <c r="O44">
        <f>-INDEX('tp Change'!$E$1:$E$199,MATCH('Decomp g'!$A44,Period!$B$2:$B$200,0))*100</f>
        <v>-1.8449504143126794E-3</v>
      </c>
      <c r="Q44" s="1">
        <v>38231</v>
      </c>
      <c r="R44">
        <f>-INDEX(Change!$F$1:$F$199,MATCH('Decomp g'!$A44,Period!$B$2:$B$200,0))*100</f>
        <v>-5.5690450828087268E-3</v>
      </c>
      <c r="S44">
        <f>-INDEX('yrf Change'!$F$1:$F$199,MATCH('Decomp g'!$A44,Period!$B$2:$B$200,0))*100</f>
        <v>2.471910881728101E-4</v>
      </c>
      <c r="T44">
        <f>-INDEX('tp Change'!$F$1:$F$199,MATCH('Decomp g'!$A44,Period!$B$2:$B$200,0))*100</f>
        <v>-5.8162361709815369E-3</v>
      </c>
      <c r="W44" s="1">
        <v>38231</v>
      </c>
      <c r="X44">
        <f t="shared" si="7"/>
        <v>6.5086541555780482E-6</v>
      </c>
      <c r="Y44">
        <f t="shared" si="8"/>
        <v>6.5086541555780482E-6</v>
      </c>
      <c r="Z44">
        <f t="shared" si="9"/>
        <v>0</v>
      </c>
      <c r="AB44" s="1">
        <v>38231</v>
      </c>
      <c r="AC44">
        <f t="shared" si="10"/>
        <v>9.1236092514503361E-7</v>
      </c>
      <c r="AD44">
        <f t="shared" si="1"/>
        <v>8.1745177389948361E-8</v>
      </c>
      <c r="AE44">
        <f t="shared" si="2"/>
        <v>4.4791527262426964E-7</v>
      </c>
      <c r="AH44" s="1">
        <v>38231</v>
      </c>
      <c r="AI44">
        <f t="shared" si="11"/>
        <v>2.1013683222070305E-6</v>
      </c>
      <c r="AJ44">
        <f t="shared" si="3"/>
        <v>1.5629426951902458E-7</v>
      </c>
      <c r="AK44">
        <f t="shared" si="4"/>
        <v>3.4038420312725274E-6</v>
      </c>
      <c r="AM44" s="1">
        <v>38231</v>
      </c>
      <c r="AN44">
        <f t="shared" si="12"/>
        <v>3.1014263134356059E-5</v>
      </c>
      <c r="AO44">
        <f t="shared" si="5"/>
        <v>6.110343407205798E-8</v>
      </c>
      <c r="AP44">
        <f t="shared" si="6"/>
        <v>3.3828603196633967E-5</v>
      </c>
    </row>
    <row r="45" spans="1:42">
      <c r="A45" s="1">
        <v>38261</v>
      </c>
      <c r="B45">
        <f>-INDEX(Change!$A$1:$A$199,MATCH('Decomp g'!$A45,Period!$B$2:$B$200,0))*100</f>
        <v>-6.3911488555938589E-3</v>
      </c>
      <c r="C45">
        <f>-INDEX('yrf Change'!$A$1:$A$199,MATCH('Decomp g'!$A45,Period!$B$2:$B$200,0))*100</f>
        <v>-6.3911488555938589E-3</v>
      </c>
      <c r="D45">
        <f>-INDEX('tp Change'!$A$1:$A$199,MATCH('Decomp g'!$A45,Period!$B$2:$B$200,0))*100</f>
        <v>0</v>
      </c>
      <c r="F45" s="1">
        <v>38261</v>
      </c>
      <c r="G45">
        <f>-INDEX(Change!$C$1:$C$199,MATCH('Decomp g'!$A45,Period!$B$2:$B$200,0))*100</f>
        <v>1.693553996568245E-2</v>
      </c>
      <c r="H45">
        <f>-INDEX('yrf Change'!$C$1:$C$199,MATCH('Decomp g'!$A45,Period!$B$2:$B$200,0))*100</f>
        <v>8.986688452249092E-4</v>
      </c>
      <c r="I45">
        <f>-INDEX('tp Change'!$C$1:$C$199,MATCH('Decomp g'!$A45,Period!$B$2:$B$200,0))*100</f>
        <v>1.6036871120457541E-2</v>
      </c>
      <c r="L45" s="1">
        <v>38261</v>
      </c>
      <c r="M45">
        <f>-INDEX(Change!$E$1:$E$199,MATCH('Decomp g'!$A45,Period!$B$2:$B$200,0))*100</f>
        <v>2.2046921701536493E-2</v>
      </c>
      <c r="N45">
        <f>-INDEX('yrf Change'!$E$1:$E$199,MATCH('Decomp g'!$A45,Period!$B$2:$B$200,0))*100</f>
        <v>1.8994655181105158E-3</v>
      </c>
      <c r="O45">
        <f>-INDEX('tp Change'!$E$1:$E$199,MATCH('Decomp g'!$A45,Period!$B$2:$B$200,0))*100</f>
        <v>2.0147456183425977E-2</v>
      </c>
      <c r="Q45" s="1">
        <v>38261</v>
      </c>
      <c r="R45">
        <f>-INDEX(Change!$F$1:$F$199,MATCH('Decomp g'!$A45,Period!$B$2:$B$200,0))*100</f>
        <v>2.382874307623184E-2</v>
      </c>
      <c r="S45">
        <f>-INDEX('yrf Change'!$F$1:$F$199,MATCH('Decomp g'!$A45,Period!$B$2:$B$200,0))*100</f>
        <v>1.8950325517429201E-3</v>
      </c>
      <c r="T45">
        <f>-INDEX('tp Change'!$F$1:$F$199,MATCH('Decomp g'!$A45,Period!$B$2:$B$200,0))*100</f>
        <v>2.193371052448892E-2</v>
      </c>
      <c r="W45" s="1">
        <v>38261</v>
      </c>
      <c r="X45">
        <f t="shared" si="7"/>
        <v>4.0846783694358691E-5</v>
      </c>
      <c r="Y45">
        <f t="shared" si="8"/>
        <v>4.0846783694358691E-5</v>
      </c>
      <c r="Z45">
        <f t="shared" si="9"/>
        <v>0</v>
      </c>
      <c r="AB45" s="1">
        <v>38261</v>
      </c>
      <c r="AC45">
        <f t="shared" si="10"/>
        <v>2.8681251392922752E-4</v>
      </c>
      <c r="AD45">
        <f t="shared" si="1"/>
        <v>8.0760569337787178E-7</v>
      </c>
      <c r="AE45">
        <f t="shared" si="2"/>
        <v>2.5718123533416512E-4</v>
      </c>
      <c r="AH45" s="1">
        <v>38261</v>
      </c>
      <c r="AI45">
        <f t="shared" si="11"/>
        <v>4.8606675651368075E-4</v>
      </c>
      <c r="AJ45">
        <f t="shared" si="3"/>
        <v>3.6079692544908502E-6</v>
      </c>
      <c r="AK45">
        <f t="shared" si="4"/>
        <v>4.0591999066306962E-4</v>
      </c>
      <c r="AM45" s="1">
        <v>38261</v>
      </c>
      <c r="AN45">
        <f t="shared" si="12"/>
        <v>5.678089965930668E-4</v>
      </c>
      <c r="AO45">
        <f t="shared" si="5"/>
        <v>3.5911483721652832E-6</v>
      </c>
      <c r="AP45">
        <f t="shared" si="6"/>
        <v>4.8108765737207599E-4</v>
      </c>
    </row>
    <row r="46" spans="1:42">
      <c r="A46" s="1">
        <v>38292</v>
      </c>
      <c r="B46">
        <f>-INDEX(Change!$A$1:$A$199,MATCH('Decomp g'!$A46,Period!$B$2:$B$200,0))*100</f>
        <v>-5.0724450490258199E-3</v>
      </c>
      <c r="C46">
        <f>-INDEX('yrf Change'!$A$1:$A$199,MATCH('Decomp g'!$A46,Period!$B$2:$B$200,0))*100</f>
        <v>-5.0724450490258199E-3</v>
      </c>
      <c r="D46">
        <f>-INDEX('tp Change'!$A$1:$A$199,MATCH('Decomp g'!$A46,Period!$B$2:$B$200,0))*100</f>
        <v>0</v>
      </c>
      <c r="F46" s="1">
        <v>38292</v>
      </c>
      <c r="G46">
        <f>-INDEX(Change!$C$1:$C$199,MATCH('Decomp g'!$A46,Period!$B$2:$B$200,0))*100</f>
        <v>3.8842584480086595E-3</v>
      </c>
      <c r="H46">
        <f>-INDEX('yrf Change'!$C$1:$C$199,MATCH('Decomp g'!$A46,Period!$B$2:$B$200,0))*100</f>
        <v>1.3143803168774726E-3</v>
      </c>
      <c r="I46">
        <f>-INDEX('tp Change'!$C$1:$C$199,MATCH('Decomp g'!$A46,Period!$B$2:$B$200,0))*100</f>
        <v>2.5698781311311869E-3</v>
      </c>
      <c r="L46" s="1">
        <v>38292</v>
      </c>
      <c r="M46">
        <f>-INDEX(Change!$E$1:$E$199,MATCH('Decomp g'!$A46,Period!$B$2:$B$200,0))*100</f>
        <v>-7.7576639543955328E-4</v>
      </c>
      <c r="N46">
        <f>-INDEX('yrf Change'!$E$1:$E$199,MATCH('Decomp g'!$A46,Period!$B$2:$B$200,0))*100</f>
        <v>1.482641604881596E-3</v>
      </c>
      <c r="O46">
        <f>-INDEX('tp Change'!$E$1:$E$199,MATCH('Decomp g'!$A46,Period!$B$2:$B$200,0))*100</f>
        <v>-2.2584080003211493E-3</v>
      </c>
      <c r="Q46" s="1">
        <v>38292</v>
      </c>
      <c r="R46">
        <f>-INDEX(Change!$F$1:$F$199,MATCH('Decomp g'!$A46,Period!$B$2:$B$200,0))*100</f>
        <v>-8.8972882808825704E-3</v>
      </c>
      <c r="S46">
        <f>-INDEX('yrf Change'!$F$1:$F$199,MATCH('Decomp g'!$A46,Period!$B$2:$B$200,0))*100</f>
        <v>1.023292892318034E-3</v>
      </c>
      <c r="T46">
        <f>-INDEX('tp Change'!$F$1:$F$199,MATCH('Decomp g'!$A46,Period!$B$2:$B$200,0))*100</f>
        <v>-9.9205811732006044E-3</v>
      </c>
      <c r="W46" s="1">
        <v>38292</v>
      </c>
      <c r="X46">
        <f t="shared" si="7"/>
        <v>2.5729698775386553E-5</v>
      </c>
      <c r="Y46">
        <f t="shared" si="8"/>
        <v>2.5729698775386553E-5</v>
      </c>
      <c r="Z46">
        <f t="shared" si="9"/>
        <v>0</v>
      </c>
      <c r="AB46" s="1">
        <v>38292</v>
      </c>
      <c r="AC46">
        <f t="shared" si="10"/>
        <v>1.508746369092664E-5</v>
      </c>
      <c r="AD46">
        <f t="shared" si="1"/>
        <v>1.7275956173949252E-6</v>
      </c>
      <c r="AE46">
        <f t="shared" si="2"/>
        <v>6.604273608866322E-6</v>
      </c>
      <c r="AH46" s="1">
        <v>38292</v>
      </c>
      <c r="AI46">
        <f t="shared" si="11"/>
        <v>6.0181350029327738E-7</v>
      </c>
      <c r="AJ46">
        <f t="shared" si="3"/>
        <v>2.1982261285258748E-6</v>
      </c>
      <c r="AK46">
        <f t="shared" si="4"/>
        <v>5.1004066959145725E-6</v>
      </c>
      <c r="AM46" s="1">
        <v>38292</v>
      </c>
      <c r="AN46">
        <f t="shared" si="12"/>
        <v>7.9161738753130321E-5</v>
      </c>
      <c r="AO46">
        <f t="shared" si="5"/>
        <v>1.0471283434686075E-6</v>
      </c>
      <c r="AP46">
        <f t="shared" si="6"/>
        <v>9.8417930814062278E-5</v>
      </c>
    </row>
    <row r="47" spans="1:42">
      <c r="A47" s="1">
        <v>38322</v>
      </c>
      <c r="B47">
        <f>-INDEX(Change!$A$1:$A$199,MATCH('Decomp g'!$A47,Period!$B$2:$B$200,0))*100</f>
        <v>6.9220686215454297E-4</v>
      </c>
      <c r="C47">
        <f>-INDEX('yrf Change'!$A$1:$A$199,MATCH('Decomp g'!$A47,Period!$B$2:$B$200,0))*100</f>
        <v>6.9220686215454297E-4</v>
      </c>
      <c r="D47">
        <f>-INDEX('tp Change'!$A$1:$A$199,MATCH('Decomp g'!$A47,Period!$B$2:$B$200,0))*100</f>
        <v>0</v>
      </c>
      <c r="F47" s="1">
        <v>38322</v>
      </c>
      <c r="G47">
        <f>-INDEX(Change!$C$1:$C$199,MATCH('Decomp g'!$A47,Period!$B$2:$B$200,0))*100</f>
        <v>-3.2781553509962646E-3</v>
      </c>
      <c r="H47">
        <f>-INDEX('yrf Change'!$C$1:$C$199,MATCH('Decomp g'!$A47,Period!$B$2:$B$200,0))*100</f>
        <v>-2.8191559187318305E-3</v>
      </c>
      <c r="I47">
        <f>-INDEX('tp Change'!$C$1:$C$199,MATCH('Decomp g'!$A47,Period!$B$2:$B$200,0))*100</f>
        <v>-4.5899943226443418E-4</v>
      </c>
      <c r="L47" s="1">
        <v>38322</v>
      </c>
      <c r="M47">
        <f>-INDEX(Change!$E$1:$E$199,MATCH('Decomp g'!$A47,Period!$B$2:$B$200,0))*100</f>
        <v>2.7590006606327544E-3</v>
      </c>
      <c r="N47">
        <f>-INDEX('yrf Change'!$E$1:$E$199,MATCH('Decomp g'!$A47,Period!$B$2:$B$200,0))*100</f>
        <v>-2.4564131914171783E-3</v>
      </c>
      <c r="O47">
        <f>-INDEX('tp Change'!$E$1:$E$199,MATCH('Decomp g'!$A47,Period!$B$2:$B$200,0))*100</f>
        <v>5.2154138520499327E-3</v>
      </c>
      <c r="Q47" s="1">
        <v>38322</v>
      </c>
      <c r="R47">
        <f>-INDEX(Change!$F$1:$F$199,MATCH('Decomp g'!$A47,Period!$B$2:$B$200,0))*100</f>
        <v>2.044489305661687E-2</v>
      </c>
      <c r="S47">
        <f>-INDEX('yrf Change'!$F$1:$F$199,MATCH('Decomp g'!$A47,Period!$B$2:$B$200,0))*100</f>
        <v>-1.5853827196127268E-3</v>
      </c>
      <c r="T47">
        <f>-INDEX('tp Change'!$F$1:$F$199,MATCH('Decomp g'!$A47,Period!$B$2:$B$200,0))*100</f>
        <v>2.2030275776229596E-2</v>
      </c>
      <c r="W47" s="1">
        <v>38322</v>
      </c>
      <c r="X47">
        <f t="shared" si="7"/>
        <v>4.7915034001383847E-7</v>
      </c>
      <c r="Y47">
        <f t="shared" si="8"/>
        <v>4.7915034001383847E-7</v>
      </c>
      <c r="Z47">
        <f t="shared" si="9"/>
        <v>0</v>
      </c>
      <c r="AB47" s="1">
        <v>38322</v>
      </c>
      <c r="AC47">
        <f t="shared" si="10"/>
        <v>1.0746302505265442E-5</v>
      </c>
      <c r="AD47">
        <f t="shared" si="1"/>
        <v>7.9476400941207114E-6</v>
      </c>
      <c r="AE47">
        <f t="shared" si="2"/>
        <v>2.1068047881907291E-7</v>
      </c>
      <c r="AH47" s="1">
        <v>38322</v>
      </c>
      <c r="AI47">
        <f t="shared" si="11"/>
        <v>7.612084645371975E-6</v>
      </c>
      <c r="AJ47">
        <f t="shared" si="3"/>
        <v>6.0339657669683271E-6</v>
      </c>
      <c r="AK47">
        <f t="shared" si="4"/>
        <v>2.7200541648154318E-5</v>
      </c>
      <c r="AM47" s="1">
        <v>38322</v>
      </c>
      <c r="AN47">
        <f t="shared" si="12"/>
        <v>4.1799365209650068E-4</v>
      </c>
      <c r="AO47">
        <f t="shared" si="5"/>
        <v>2.513438367646646E-6</v>
      </c>
      <c r="AP47">
        <f t="shared" si="6"/>
        <v>4.8533305077672854E-4</v>
      </c>
    </row>
    <row r="48" spans="1:42">
      <c r="A48" s="1">
        <v>38353</v>
      </c>
      <c r="B48" t="e">
        <f>-INDEX(Change!$A$1:$A$199,MATCH('Decomp g'!$A48,Period!$B$2:$B$200,0))*100</f>
        <v>#N/A</v>
      </c>
      <c r="C48" t="e">
        <f>-INDEX('yrf Change'!$A$1:$A$199,MATCH('Decomp g'!$A48,Period!$B$2:$B$200,0))*100</f>
        <v>#N/A</v>
      </c>
      <c r="D48" t="e">
        <f>-INDEX('tp Change'!$A$1:$A$199,MATCH('Decomp g'!$A48,Period!$B$2:$B$200,0))*100</f>
        <v>#N/A</v>
      </c>
      <c r="F48" s="1">
        <v>38353</v>
      </c>
      <c r="G48" t="e">
        <f>-INDEX(Change!$C$1:$C$199,MATCH('Decomp g'!$A48,Period!$B$2:$B$200,0))*100</f>
        <v>#N/A</v>
      </c>
      <c r="H48" t="e">
        <f>-INDEX('yrf Change'!$C$1:$C$199,MATCH('Decomp g'!$A48,Period!$B$2:$B$200,0))*100</f>
        <v>#N/A</v>
      </c>
      <c r="I48" t="e">
        <f>-INDEX('tp Change'!$C$1:$C$199,MATCH('Decomp g'!$A48,Period!$B$2:$B$200,0))*100</f>
        <v>#N/A</v>
      </c>
      <c r="L48" s="1">
        <v>38353</v>
      </c>
      <c r="M48" t="e">
        <f>-INDEX(Change!$E$1:$E$199,MATCH('Decomp g'!$A48,Period!$B$2:$B$200,0))*100</f>
        <v>#N/A</v>
      </c>
      <c r="N48" t="e">
        <f>-INDEX('yrf Change'!$E$1:$E$199,MATCH('Decomp g'!$A48,Period!$B$2:$B$200,0))*100</f>
        <v>#N/A</v>
      </c>
      <c r="O48" t="e">
        <f>-INDEX('tp Change'!$E$1:$E$199,MATCH('Decomp g'!$A48,Period!$B$2:$B$200,0))*100</f>
        <v>#N/A</v>
      </c>
      <c r="Q48" s="1">
        <v>38353</v>
      </c>
      <c r="R48" t="e">
        <f>-INDEX(Change!$F$1:$F$199,MATCH('Decomp g'!$A48,Period!$B$2:$B$200,0))*100</f>
        <v>#N/A</v>
      </c>
      <c r="S48" t="e">
        <f>-INDEX('yrf Change'!$F$1:$F$199,MATCH('Decomp g'!$A48,Period!$B$2:$B$200,0))*100</f>
        <v>#N/A</v>
      </c>
      <c r="T48" t="e">
        <f>-INDEX('tp Change'!$F$1:$F$199,MATCH('Decomp g'!$A48,Period!$B$2:$B$200,0))*100</f>
        <v>#N/A</v>
      </c>
      <c r="W48" s="1">
        <v>38353</v>
      </c>
      <c r="X48" t="e">
        <f t="shared" si="7"/>
        <v>#N/A</v>
      </c>
      <c r="Y48" t="e">
        <f t="shared" si="8"/>
        <v>#N/A</v>
      </c>
      <c r="Z48" t="e">
        <f t="shared" si="9"/>
        <v>#N/A</v>
      </c>
      <c r="AB48" s="1">
        <v>38353</v>
      </c>
      <c r="AC48" t="e">
        <f t="shared" si="10"/>
        <v>#N/A</v>
      </c>
      <c r="AD48" t="e">
        <f t="shared" si="1"/>
        <v>#N/A</v>
      </c>
      <c r="AE48" t="e">
        <f t="shared" si="2"/>
        <v>#N/A</v>
      </c>
      <c r="AH48" s="1">
        <v>38353</v>
      </c>
      <c r="AI48" t="e">
        <f t="shared" si="11"/>
        <v>#N/A</v>
      </c>
      <c r="AJ48" t="e">
        <f t="shared" si="3"/>
        <v>#N/A</v>
      </c>
      <c r="AK48" t="e">
        <f t="shared" si="4"/>
        <v>#N/A</v>
      </c>
      <c r="AM48" s="1">
        <v>38353</v>
      </c>
      <c r="AN48" t="e">
        <f t="shared" si="12"/>
        <v>#N/A</v>
      </c>
      <c r="AO48" t="e">
        <f t="shared" si="5"/>
        <v>#N/A</v>
      </c>
      <c r="AP48" t="e">
        <f t="shared" si="6"/>
        <v>#N/A</v>
      </c>
    </row>
    <row r="49" spans="1:42">
      <c r="A49" s="1">
        <v>38384</v>
      </c>
      <c r="B49">
        <f>-INDEX(Change!$A$1:$A$199,MATCH('Decomp g'!$A49,Period!$B$2:$B$200,0))*100</f>
        <v>-2.382978697381341E-2</v>
      </c>
      <c r="C49">
        <f>-INDEX('yrf Change'!$A$1:$A$199,MATCH('Decomp g'!$A49,Period!$B$2:$B$200,0))*100</f>
        <v>-2.382978697381341E-2</v>
      </c>
      <c r="D49">
        <f>-INDEX('tp Change'!$A$1:$A$199,MATCH('Decomp g'!$A49,Period!$B$2:$B$200,0))*100</f>
        <v>0</v>
      </c>
      <c r="F49" s="1">
        <v>38384</v>
      </c>
      <c r="G49">
        <f>-INDEX(Change!$C$1:$C$199,MATCH('Decomp g'!$A49,Period!$B$2:$B$200,0))*100</f>
        <v>-1.4687528865100358E-2</v>
      </c>
      <c r="H49">
        <f>-INDEX('yrf Change'!$C$1:$C$199,MATCH('Decomp g'!$A49,Period!$B$2:$B$200,0))*100</f>
        <v>-1.3728468359546636E-2</v>
      </c>
      <c r="I49">
        <f>-INDEX('tp Change'!$C$1:$C$199,MATCH('Decomp g'!$A49,Period!$B$2:$B$200,0))*100</f>
        <v>-9.5906050555372158E-4</v>
      </c>
      <c r="L49" s="1">
        <v>38384</v>
      </c>
      <c r="M49">
        <f>-INDEX(Change!$E$1:$E$199,MATCH('Decomp g'!$A49,Period!$B$2:$B$200,0))*100</f>
        <v>-1.9035739901596127E-2</v>
      </c>
      <c r="N49">
        <f>-INDEX('yrf Change'!$E$1:$E$199,MATCH('Decomp g'!$A49,Period!$B$2:$B$200,0))*100</f>
        <v>-1.0596848596516883E-2</v>
      </c>
      <c r="O49">
        <f>-INDEX('tp Change'!$E$1:$E$199,MATCH('Decomp g'!$A49,Period!$B$2:$B$200,0))*100</f>
        <v>-8.4388913050792436E-3</v>
      </c>
      <c r="Q49" s="1">
        <v>38384</v>
      </c>
      <c r="R49">
        <f>-INDEX(Change!$F$1:$F$199,MATCH('Decomp g'!$A49,Period!$B$2:$B$200,0))*100</f>
        <v>-1.5248051338669771E-2</v>
      </c>
      <c r="S49">
        <f>-INDEX('yrf Change'!$F$1:$F$199,MATCH('Decomp g'!$A49,Period!$B$2:$B$200,0))*100</f>
        <v>-7.5729771680847768E-3</v>
      </c>
      <c r="T49">
        <f>-INDEX('tp Change'!$F$1:$F$199,MATCH('Decomp g'!$A49,Period!$B$2:$B$200,0))*100</f>
        <v>-7.6750741705849945E-3</v>
      </c>
      <c r="W49" s="1">
        <v>38384</v>
      </c>
      <c r="X49">
        <f t="shared" si="7"/>
        <v>5.6785874721732726E-4</v>
      </c>
      <c r="Y49">
        <f t="shared" si="8"/>
        <v>5.6785874721732726E-4</v>
      </c>
      <c r="Z49">
        <f t="shared" si="9"/>
        <v>0</v>
      </c>
      <c r="AB49" s="1">
        <v>38384</v>
      </c>
      <c r="AC49">
        <f t="shared" si="10"/>
        <v>2.157235041631562E-4</v>
      </c>
      <c r="AD49">
        <f t="shared" si="1"/>
        <v>1.884708434990731E-4</v>
      </c>
      <c r="AE49">
        <f t="shared" si="2"/>
        <v>9.1979705331296001E-7</v>
      </c>
      <c r="AH49" s="1">
        <v>38384</v>
      </c>
      <c r="AI49">
        <f t="shared" si="11"/>
        <v>3.6235939360121892E-4</v>
      </c>
      <c r="AJ49">
        <f t="shared" si="3"/>
        <v>1.1229320017750184E-4</v>
      </c>
      <c r="AK49">
        <f t="shared" si="4"/>
        <v>7.1214886458942058E-5</v>
      </c>
      <c r="AM49" s="1">
        <v>38384</v>
      </c>
      <c r="AN49">
        <f t="shared" si="12"/>
        <v>2.32503069626709E-4</v>
      </c>
      <c r="AO49">
        <f t="shared" si="5"/>
        <v>5.7349983188333329E-5</v>
      </c>
      <c r="AP49">
        <f t="shared" si="6"/>
        <v>5.8906763523980939E-5</v>
      </c>
    </row>
    <row r="50" spans="1:42">
      <c r="A50" s="1">
        <v>38412</v>
      </c>
      <c r="B50">
        <f>-INDEX(Change!$A$1:$A$199,MATCH('Decomp g'!$A50,Period!$B$2:$B$200,0))*100</f>
        <v>3.7182266459855756E-2</v>
      </c>
      <c r="C50">
        <f>-INDEX('yrf Change'!$A$1:$A$199,MATCH('Decomp g'!$A50,Period!$B$2:$B$200,0))*100</f>
        <v>3.7182266459855756E-2</v>
      </c>
      <c r="D50">
        <f>-INDEX('tp Change'!$A$1:$A$199,MATCH('Decomp g'!$A50,Period!$B$2:$B$200,0))*100</f>
        <v>0</v>
      </c>
      <c r="F50" s="1">
        <v>38412</v>
      </c>
      <c r="G50">
        <f>-INDEX(Change!$C$1:$C$199,MATCH('Decomp g'!$A50,Period!$B$2:$B$200,0))*100</f>
        <v>-1.7177856859860313E-2</v>
      </c>
      <c r="H50">
        <f>-INDEX('yrf Change'!$C$1:$C$199,MATCH('Decomp g'!$A50,Period!$B$2:$B$200,0))*100</f>
        <v>4.1628651388438132E-3</v>
      </c>
      <c r="I50">
        <f>-INDEX('tp Change'!$C$1:$C$199,MATCH('Decomp g'!$A50,Period!$B$2:$B$200,0))*100</f>
        <v>-2.1340721998704126E-2</v>
      </c>
      <c r="L50" s="1">
        <v>38412</v>
      </c>
      <c r="M50">
        <f>-INDEX(Change!$E$1:$E$199,MATCH('Decomp g'!$A50,Period!$B$2:$B$200,0))*100</f>
        <v>-4.8345997394824702E-3</v>
      </c>
      <c r="N50">
        <f>-INDEX('yrf Change'!$E$1:$E$199,MATCH('Decomp g'!$A50,Period!$B$2:$B$200,0))*100</f>
        <v>7.0320910222285149E-4</v>
      </c>
      <c r="O50">
        <f>-INDEX('tp Change'!$E$1:$E$199,MATCH('Decomp g'!$A50,Period!$B$2:$B$200,0))*100</f>
        <v>-5.5378088417053217E-3</v>
      </c>
      <c r="Q50" s="1">
        <v>38412</v>
      </c>
      <c r="R50">
        <f>-INDEX(Change!$F$1:$F$199,MATCH('Decomp g'!$A50,Period!$B$2:$B$200,0))*100</f>
        <v>1.2815720953991E-2</v>
      </c>
      <c r="S50">
        <f>-INDEX('yrf Change'!$F$1:$F$199,MATCH('Decomp g'!$A50,Period!$B$2:$B$200,0))*100</f>
        <v>1.2182320612424968E-4</v>
      </c>
      <c r="T50">
        <f>-INDEX('tp Change'!$F$1:$F$199,MATCH('Decomp g'!$A50,Period!$B$2:$B$200,0))*100</f>
        <v>1.269389774786675E-2</v>
      </c>
      <c r="W50" s="1">
        <v>38412</v>
      </c>
      <c r="X50">
        <f t="shared" si="7"/>
        <v>1.3825209390917143E-3</v>
      </c>
      <c r="Y50">
        <f t="shared" si="8"/>
        <v>1.3825209390917143E-3</v>
      </c>
      <c r="Z50">
        <f t="shared" si="9"/>
        <v>0</v>
      </c>
      <c r="AB50" s="1">
        <v>38412</v>
      </c>
      <c r="AC50">
        <f t="shared" si="10"/>
        <v>2.9507876629785004E-4</v>
      </c>
      <c r="AD50">
        <f t="shared" si="1"/>
        <v>1.7329446164201121E-5</v>
      </c>
      <c r="AE50">
        <f t="shared" si="2"/>
        <v>4.5542641542597426E-4</v>
      </c>
      <c r="AH50" s="1">
        <v>38412</v>
      </c>
      <c r="AI50">
        <f t="shared" si="11"/>
        <v>2.337335464100397E-5</v>
      </c>
      <c r="AJ50">
        <f t="shared" si="3"/>
        <v>4.9450304144906882E-7</v>
      </c>
      <c r="AK50">
        <f t="shared" si="4"/>
        <v>3.0667326767269638E-5</v>
      </c>
      <c r="AM50" s="1">
        <v>38412</v>
      </c>
      <c r="AN50">
        <f t="shared" si="12"/>
        <v>1.64242703570564E-4</v>
      </c>
      <c r="AO50">
        <f t="shared" si="5"/>
        <v>1.4840893550391426E-8</v>
      </c>
      <c r="AP50">
        <f t="shared" si="6"/>
        <v>1.6113504003329655E-4</v>
      </c>
    </row>
    <row r="51" spans="1:42">
      <c r="A51" s="1">
        <v>38443</v>
      </c>
      <c r="B51">
        <f>-INDEX(Change!$A$1:$A$199,MATCH('Decomp g'!$A51,Period!$B$2:$B$200,0))*100</f>
        <v>-0.11080602777528564</v>
      </c>
      <c r="C51">
        <f>-INDEX('yrf Change'!$A$1:$A$199,MATCH('Decomp g'!$A51,Period!$B$2:$B$200,0))*100</f>
        <v>-0.11080602777528564</v>
      </c>
      <c r="D51">
        <f>-INDEX('tp Change'!$A$1:$A$199,MATCH('Decomp g'!$A51,Period!$B$2:$B$200,0))*100</f>
        <v>0</v>
      </c>
      <c r="F51" s="1">
        <v>38443</v>
      </c>
      <c r="G51">
        <f>-INDEX(Change!$C$1:$C$199,MATCH('Decomp g'!$A51,Period!$B$2:$B$200,0))*100</f>
        <v>-9.4127937628377123E-2</v>
      </c>
      <c r="H51">
        <f>-INDEX('yrf Change'!$C$1:$C$199,MATCH('Decomp g'!$A51,Period!$B$2:$B$200,0))*100</f>
        <v>-9.7853788311795531E-2</v>
      </c>
      <c r="I51">
        <f>-INDEX('tp Change'!$C$1:$C$199,MATCH('Decomp g'!$A51,Period!$B$2:$B$200,0))*100</f>
        <v>3.725850683418408E-3</v>
      </c>
      <c r="L51" s="1">
        <v>38443</v>
      </c>
      <c r="M51">
        <f>-INDEX(Change!$E$1:$E$199,MATCH('Decomp g'!$A51,Period!$B$2:$B$200,0))*100</f>
        <v>-7.3822263906327124E-2</v>
      </c>
      <c r="N51">
        <f>-INDEX('yrf Change'!$E$1:$E$199,MATCH('Decomp g'!$A51,Period!$B$2:$B$200,0))*100</f>
        <v>-7.7615070977149481E-2</v>
      </c>
      <c r="O51">
        <f>-INDEX('tp Change'!$E$1:$E$199,MATCH('Decomp g'!$A51,Period!$B$2:$B$200,0))*100</f>
        <v>3.7928070708223571E-3</v>
      </c>
      <c r="Q51" s="1">
        <v>38443</v>
      </c>
      <c r="R51">
        <f>-INDEX(Change!$F$1:$F$199,MATCH('Decomp g'!$A51,Period!$B$2:$B$200,0))*100</f>
        <v>-3.0871599307382563E-2</v>
      </c>
      <c r="S51">
        <f>-INDEX('yrf Change'!$F$1:$F$199,MATCH('Decomp g'!$A51,Period!$B$2:$B$200,0))*100</f>
        <v>-5.4374966495185362E-2</v>
      </c>
      <c r="T51">
        <f>-INDEX('tp Change'!$F$1:$F$199,MATCH('Decomp g'!$A51,Period!$B$2:$B$200,0))*100</f>
        <v>2.3503367187802798E-2</v>
      </c>
      <c r="W51" s="1">
        <v>38443</v>
      </c>
      <c r="X51">
        <f t="shared" si="7"/>
        <v>1.2277975791337374E-2</v>
      </c>
      <c r="Y51">
        <f t="shared" si="8"/>
        <v>1.2277975791337374E-2</v>
      </c>
      <c r="Z51">
        <f t="shared" si="9"/>
        <v>0</v>
      </c>
      <c r="AB51" s="1">
        <v>38443</v>
      </c>
      <c r="AC51">
        <f t="shared" si="10"/>
        <v>8.8600686421716531E-3</v>
      </c>
      <c r="AD51">
        <f t="shared" si="1"/>
        <v>9.5753638869696921E-3</v>
      </c>
      <c r="AE51">
        <f t="shared" si="2"/>
        <v>1.3881963315129418E-5</v>
      </c>
      <c r="AH51" s="1">
        <v>38443</v>
      </c>
      <c r="AI51">
        <f t="shared" si="11"/>
        <v>5.4497266482554088E-3</v>
      </c>
      <c r="AJ51">
        <f t="shared" si="3"/>
        <v>6.0240992427879518E-3</v>
      </c>
      <c r="AK51">
        <f t="shared" si="4"/>
        <v>1.4385385476480068E-5</v>
      </c>
      <c r="AM51" s="1">
        <v>38443</v>
      </c>
      <c r="AN51">
        <f t="shared" si="12"/>
        <v>9.5305564379558354E-4</v>
      </c>
      <c r="AO51">
        <f t="shared" si="5"/>
        <v>2.9566369813525308E-3</v>
      </c>
      <c r="AP51">
        <f t="shared" si="6"/>
        <v>5.5240826916468522E-4</v>
      </c>
    </row>
    <row r="52" spans="1:42">
      <c r="A52" s="1">
        <v>38473</v>
      </c>
      <c r="B52">
        <f>-INDEX(Change!$A$1:$A$199,MATCH('Decomp g'!$A52,Period!$B$2:$B$200,0))*100</f>
        <v>3.3094520356838353E-3</v>
      </c>
      <c r="C52">
        <f>-INDEX('yrf Change'!$A$1:$A$199,MATCH('Decomp g'!$A52,Period!$B$2:$B$200,0))*100</f>
        <v>3.3094520356838353E-3</v>
      </c>
      <c r="D52">
        <f>-INDEX('tp Change'!$A$1:$A$199,MATCH('Decomp g'!$A52,Period!$B$2:$B$200,0))*100</f>
        <v>0</v>
      </c>
      <c r="F52" s="1">
        <v>38473</v>
      </c>
      <c r="G52">
        <f>-INDEX(Change!$C$1:$C$199,MATCH('Decomp g'!$A52,Period!$B$2:$B$200,0))*100</f>
        <v>-7.1576864083648661E-3</v>
      </c>
      <c r="H52">
        <f>-INDEX('yrf Change'!$C$1:$C$199,MATCH('Decomp g'!$A52,Period!$B$2:$B$200,0))*100</f>
        <v>-4.2392270156774159E-3</v>
      </c>
      <c r="I52">
        <f>-INDEX('tp Change'!$C$1:$C$199,MATCH('Decomp g'!$A52,Period!$B$2:$B$200,0))*100</f>
        <v>-2.9184593926874502E-3</v>
      </c>
      <c r="L52" s="1">
        <v>38473</v>
      </c>
      <c r="M52">
        <f>-INDEX(Change!$E$1:$E$199,MATCH('Decomp g'!$A52,Period!$B$2:$B$200,0))*100</f>
        <v>-3.7176047835013604E-4</v>
      </c>
      <c r="N52">
        <f>-INDEX('yrf Change'!$E$1:$E$199,MATCH('Decomp g'!$A52,Period!$B$2:$B$200,0))*100</f>
        <v>-3.9001107028015236E-3</v>
      </c>
      <c r="O52">
        <f>-INDEX('tp Change'!$E$1:$E$199,MATCH('Decomp g'!$A52,Period!$B$2:$B$200,0))*100</f>
        <v>3.5283502244513876E-3</v>
      </c>
      <c r="Q52" s="1">
        <v>38473</v>
      </c>
      <c r="R52">
        <f>-INDEX(Change!$F$1:$F$199,MATCH('Decomp g'!$A52,Period!$B$2:$B$200,0))*100</f>
        <v>1.2869986839664227E-2</v>
      </c>
      <c r="S52">
        <f>-INDEX('yrf Change'!$F$1:$F$199,MATCH('Decomp g'!$A52,Period!$B$2:$B$200,0))*100</f>
        <v>-2.6919834711792989E-3</v>
      </c>
      <c r="T52">
        <f>-INDEX('tp Change'!$F$1:$F$199,MATCH('Decomp g'!$A52,Period!$B$2:$B$200,0))*100</f>
        <v>1.5561970310843526E-2</v>
      </c>
      <c r="W52" s="1">
        <v>38473</v>
      </c>
      <c r="X52">
        <f t="shared" si="7"/>
        <v>1.0952472776491881E-5</v>
      </c>
      <c r="Y52">
        <f t="shared" si="8"/>
        <v>1.0952472776491881E-5</v>
      </c>
      <c r="Z52">
        <f t="shared" si="9"/>
        <v>0</v>
      </c>
      <c r="AB52" s="1">
        <v>38473</v>
      </c>
      <c r="AC52">
        <f t="shared" si="10"/>
        <v>5.1232474720491134E-5</v>
      </c>
      <c r="AD52">
        <f t="shared" si="1"/>
        <v>1.7971045690449248E-5</v>
      </c>
      <c r="AE52">
        <f t="shared" si="2"/>
        <v>8.5174052267656001E-6</v>
      </c>
      <c r="AH52" s="1">
        <v>38473</v>
      </c>
      <c r="AI52">
        <f t="shared" si="11"/>
        <v>1.3820585326312195E-7</v>
      </c>
      <c r="AJ52">
        <f t="shared" si="3"/>
        <v>1.5210863494106994E-5</v>
      </c>
      <c r="AK52">
        <f t="shared" si="4"/>
        <v>1.2449255306386157E-5</v>
      </c>
      <c r="AM52" s="1">
        <v>38473</v>
      </c>
      <c r="AN52">
        <f t="shared" si="12"/>
        <v>1.6563656125313041E-4</v>
      </c>
      <c r="AO52">
        <f t="shared" si="5"/>
        <v>7.246775009102547E-6</v>
      </c>
      <c r="AP52">
        <f t="shared" si="6"/>
        <v>2.4217491995557534E-4</v>
      </c>
    </row>
    <row r="53" spans="1:42">
      <c r="A53" s="1">
        <v>38504</v>
      </c>
      <c r="B53">
        <f>-INDEX(Change!$A$1:$A$199,MATCH('Decomp g'!$A53,Period!$B$2:$B$200,0))*100</f>
        <v>1.6752841505512928E-3</v>
      </c>
      <c r="C53">
        <f>-INDEX('yrf Change'!$A$1:$A$199,MATCH('Decomp g'!$A53,Period!$B$2:$B$200,0))*100</f>
        <v>1.6752841505512928E-3</v>
      </c>
      <c r="D53">
        <f>-INDEX('tp Change'!$A$1:$A$199,MATCH('Decomp g'!$A53,Period!$B$2:$B$200,0))*100</f>
        <v>0</v>
      </c>
      <c r="F53" s="1">
        <v>38504</v>
      </c>
      <c r="G53">
        <f>-INDEX(Change!$C$1:$C$199,MATCH('Decomp g'!$A53,Period!$B$2:$B$200,0))*100</f>
        <v>9.2724231172860994E-3</v>
      </c>
      <c r="H53">
        <f>-INDEX('yrf Change'!$C$1:$C$199,MATCH('Decomp g'!$A53,Period!$B$2:$B$200,0))*100</f>
        <v>3.5040530998078911E-3</v>
      </c>
      <c r="I53">
        <f>-INDEX('tp Change'!$C$1:$C$199,MATCH('Decomp g'!$A53,Period!$B$2:$B$200,0))*100</f>
        <v>5.7683700174782082E-3</v>
      </c>
      <c r="L53" s="1">
        <v>38504</v>
      </c>
      <c r="M53">
        <f>-INDEX(Change!$E$1:$E$199,MATCH('Decomp g'!$A53,Period!$B$2:$B$200,0))*100</f>
        <v>8.810524347414167E-3</v>
      </c>
      <c r="N53">
        <f>-INDEX('yrf Change'!$E$1:$E$199,MATCH('Decomp g'!$A53,Period!$B$2:$B$200,0))*100</f>
        <v>3.2070145330673205E-3</v>
      </c>
      <c r="O53">
        <f>-INDEX('tp Change'!$E$1:$E$199,MATCH('Decomp g'!$A53,Period!$B$2:$B$200,0))*100</f>
        <v>5.6035098143468465E-3</v>
      </c>
      <c r="Q53" s="1">
        <v>38504</v>
      </c>
      <c r="R53">
        <f>-INDEX(Change!$F$1:$F$199,MATCH('Decomp g'!$A53,Period!$B$2:$B$200,0))*100</f>
        <v>-2.5592403989575796E-3</v>
      </c>
      <c r="S53">
        <f>-INDEX('yrf Change'!$F$1:$F$199,MATCH('Decomp g'!$A53,Period!$B$2:$B$200,0))*100</f>
        <v>2.3792450659761155E-3</v>
      </c>
      <c r="T53">
        <f>-INDEX('tp Change'!$F$1:$F$199,MATCH('Decomp g'!$A53,Period!$B$2:$B$200,0))*100</f>
        <v>-4.9384854649336951E-3</v>
      </c>
      <c r="W53" s="1">
        <v>38504</v>
      </c>
      <c r="X53">
        <f t="shared" si="7"/>
        <v>2.8065769850883665E-6</v>
      </c>
      <c r="Y53">
        <f t="shared" si="8"/>
        <v>2.8065769850883665E-6</v>
      </c>
      <c r="Z53">
        <f t="shared" si="9"/>
        <v>0</v>
      </c>
      <c r="AB53" s="1">
        <v>38504</v>
      </c>
      <c r="AC53">
        <f t="shared" si="10"/>
        <v>8.5977830465981661E-5</v>
      </c>
      <c r="AD53">
        <f t="shared" si="1"/>
        <v>1.2278388126273291E-5</v>
      </c>
      <c r="AE53">
        <f t="shared" si="2"/>
        <v>3.3274092658541545E-5</v>
      </c>
      <c r="AH53" s="1">
        <v>38504</v>
      </c>
      <c r="AI53">
        <f t="shared" si="11"/>
        <v>7.7625339276377828E-5</v>
      </c>
      <c r="AJ53">
        <f t="shared" si="3"/>
        <v>1.0284942215305005E-5</v>
      </c>
      <c r="AK53">
        <f t="shared" si="4"/>
        <v>3.1399322239481432E-5</v>
      </c>
      <c r="AM53" s="1">
        <v>38504</v>
      </c>
      <c r="AN53">
        <f t="shared" si="12"/>
        <v>6.5497114196565515E-6</v>
      </c>
      <c r="AO53">
        <f t="shared" si="5"/>
        <v>5.6608070839716904E-6</v>
      </c>
      <c r="AP53">
        <f t="shared" si="6"/>
        <v>2.4388638687361375E-5</v>
      </c>
    </row>
    <row r="54" spans="1:42">
      <c r="A54" s="1">
        <v>38534</v>
      </c>
      <c r="B54">
        <f>-INDEX(Change!$A$1:$A$199,MATCH('Decomp g'!$A54,Period!$B$2:$B$200,0))*100</f>
        <v>9.7483701013756363E-3</v>
      </c>
      <c r="C54">
        <f>-INDEX('yrf Change'!$A$1:$A$199,MATCH('Decomp g'!$A54,Period!$B$2:$B$200,0))*100</f>
        <v>9.7483701013756363E-3</v>
      </c>
      <c r="D54">
        <f>-INDEX('tp Change'!$A$1:$A$199,MATCH('Decomp g'!$A54,Period!$B$2:$B$200,0))*100</f>
        <v>0</v>
      </c>
      <c r="F54" s="1">
        <v>38534</v>
      </c>
      <c r="G54">
        <f>-INDEX(Change!$C$1:$C$199,MATCH('Decomp g'!$A54,Period!$B$2:$B$200,0))*100</f>
        <v>-3.0081749397037338E-2</v>
      </c>
      <c r="H54">
        <f>-INDEX('yrf Change'!$C$1:$C$199,MATCH('Decomp g'!$A54,Period!$B$2:$B$200,0))*100</f>
        <v>-5.6849818190658763E-3</v>
      </c>
      <c r="I54">
        <f>-INDEX('tp Change'!$C$1:$C$199,MATCH('Decomp g'!$A54,Period!$B$2:$B$200,0))*100</f>
        <v>-2.4396767577971462E-2</v>
      </c>
      <c r="L54" s="1">
        <v>38534</v>
      </c>
      <c r="M54">
        <f>-INDEX(Change!$E$1:$E$199,MATCH('Decomp g'!$A54,Period!$B$2:$B$200,0))*100</f>
        <v>-3.3273608910595887E-2</v>
      </c>
      <c r="N54">
        <f>-INDEX('yrf Change'!$E$1:$E$199,MATCH('Decomp g'!$A54,Period!$B$2:$B$200,0))*100</f>
        <v>-6.5439945571968416E-3</v>
      </c>
      <c r="O54">
        <f>-INDEX('tp Change'!$E$1:$E$199,MATCH('Decomp g'!$A54,Period!$B$2:$B$200,0))*100</f>
        <v>-2.6729614353399045E-2</v>
      </c>
      <c r="Q54" s="1">
        <v>38534</v>
      </c>
      <c r="R54">
        <f>-INDEX(Change!$F$1:$F$199,MATCH('Decomp g'!$A54,Period!$B$2:$B$200,0))*100</f>
        <v>-3.2357504616955385E-2</v>
      </c>
      <c r="S54">
        <f>-INDEX('yrf Change'!$F$1:$F$199,MATCH('Decomp g'!$A54,Period!$B$2:$B$200,0))*100</f>
        <v>-5.3915754524749837E-3</v>
      </c>
      <c r="T54">
        <f>-INDEX('tp Change'!$F$1:$F$199,MATCH('Decomp g'!$A54,Period!$B$2:$B$200,0))*100</f>
        <v>-2.6965929164480401E-2</v>
      </c>
      <c r="W54" s="1">
        <v>38534</v>
      </c>
      <c r="X54">
        <f t="shared" si="7"/>
        <v>9.5030719633394436E-5</v>
      </c>
      <c r="Y54">
        <f t="shared" si="8"/>
        <v>9.5030719633394436E-5</v>
      </c>
      <c r="Z54">
        <f t="shared" si="9"/>
        <v>0</v>
      </c>
      <c r="AB54" s="1">
        <v>38534</v>
      </c>
      <c r="AC54">
        <f t="shared" si="10"/>
        <v>9.0491164678615631E-4</v>
      </c>
      <c r="AD54">
        <f t="shared" si="1"/>
        <v>3.2319018283109557E-5</v>
      </c>
      <c r="AE54">
        <f t="shared" si="2"/>
        <v>5.9520226825355953E-4</v>
      </c>
      <c r="AH54" s="1">
        <v>38534</v>
      </c>
      <c r="AI54">
        <f t="shared" si="11"/>
        <v>1.1071330499352859E-3</v>
      </c>
      <c r="AJ54">
        <f t="shared" si="3"/>
        <v>4.282386476462189E-5</v>
      </c>
      <c r="AK54">
        <f t="shared" si="4"/>
        <v>7.144722834814362E-4</v>
      </c>
      <c r="AM54" s="1">
        <v>38534</v>
      </c>
      <c r="AN54">
        <f t="shared" si="12"/>
        <v>1.047008105036289E-3</v>
      </c>
      <c r="AO54">
        <f t="shared" si="5"/>
        <v>2.9069085859730827E-5</v>
      </c>
      <c r="AP54">
        <f t="shared" si="6"/>
        <v>7.2716133570377471E-4</v>
      </c>
    </row>
    <row r="55" spans="1:42">
      <c r="A55" s="1">
        <v>38565</v>
      </c>
      <c r="B55">
        <f>-INDEX(Change!$A$1:$A$199,MATCH('Decomp g'!$A55,Period!$B$2:$B$200,0))*100</f>
        <v>-3.3924398258805555E-3</v>
      </c>
      <c r="C55">
        <f>-INDEX('yrf Change'!$A$1:$A$199,MATCH('Decomp g'!$A55,Period!$B$2:$B$200,0))*100</f>
        <v>-3.3924398258805555E-3</v>
      </c>
      <c r="D55">
        <f>-INDEX('tp Change'!$A$1:$A$199,MATCH('Decomp g'!$A55,Period!$B$2:$B$200,0))*100</f>
        <v>0</v>
      </c>
      <c r="F55" s="1">
        <v>38565</v>
      </c>
      <c r="G55">
        <f>-INDEX(Change!$C$1:$C$199,MATCH('Decomp g'!$A55,Period!$B$2:$B$200,0))*100</f>
        <v>8.9697208537943551E-3</v>
      </c>
      <c r="H55">
        <f>-INDEX('yrf Change'!$C$1:$C$199,MATCH('Decomp g'!$A55,Period!$B$2:$B$200,0))*100</f>
        <v>1.0113897000819938E-3</v>
      </c>
      <c r="I55">
        <f>-INDEX('tp Change'!$C$1:$C$199,MATCH('Decomp g'!$A55,Period!$B$2:$B$200,0))*100</f>
        <v>7.9583311537123613E-3</v>
      </c>
      <c r="L55" s="1">
        <v>38565</v>
      </c>
      <c r="M55">
        <f>-INDEX(Change!$E$1:$E$199,MATCH('Decomp g'!$A55,Period!$B$2:$B$200,0))*100</f>
        <v>1.042522864713874E-2</v>
      </c>
      <c r="N55">
        <f>-INDEX('yrf Change'!$E$1:$E$199,MATCH('Decomp g'!$A55,Period!$B$2:$B$200,0))*100</f>
        <v>1.4326554811386338E-3</v>
      </c>
      <c r="O55">
        <f>-INDEX('tp Change'!$E$1:$E$199,MATCH('Decomp g'!$A55,Period!$B$2:$B$200,0))*100</f>
        <v>8.9925731660001063E-3</v>
      </c>
      <c r="Q55" s="1">
        <v>38565</v>
      </c>
      <c r="R55">
        <f>-INDEX(Change!$F$1:$F$199,MATCH('Decomp g'!$A55,Period!$B$2:$B$200,0))*100</f>
        <v>9.0795848962557657E-3</v>
      </c>
      <c r="S55">
        <f>-INDEX('yrf Change'!$F$1:$F$199,MATCH('Decomp g'!$A55,Period!$B$2:$B$200,0))*100</f>
        <v>1.26201201915907E-3</v>
      </c>
      <c r="T55">
        <f>-INDEX('tp Change'!$F$1:$F$199,MATCH('Decomp g'!$A55,Period!$B$2:$B$200,0))*100</f>
        <v>7.8175728770966957E-3</v>
      </c>
      <c r="W55" s="1">
        <v>38565</v>
      </c>
      <c r="X55">
        <f t="shared" si="7"/>
        <v>1.1508647972220494E-5</v>
      </c>
      <c r="Y55">
        <f t="shared" si="8"/>
        <v>1.1508647972220494E-5</v>
      </c>
      <c r="Z55">
        <f t="shared" si="9"/>
        <v>0</v>
      </c>
      <c r="AB55" s="1">
        <v>38565</v>
      </c>
      <c r="AC55">
        <f t="shared" si="10"/>
        <v>8.0455892194993328E-5</v>
      </c>
      <c r="AD55">
        <f t="shared" si="1"/>
        <v>1.0229091254319455E-6</v>
      </c>
      <c r="AE55">
        <f t="shared" si="2"/>
        <v>6.3335034752148725E-5</v>
      </c>
      <c r="AH55" s="1">
        <v>38565</v>
      </c>
      <c r="AI55">
        <f t="shared" si="11"/>
        <v>1.0868539234512225E-4</v>
      </c>
      <c r="AJ55">
        <f t="shared" si="3"/>
        <v>2.0525017276365705E-6</v>
      </c>
      <c r="AK55">
        <f t="shared" si="4"/>
        <v>8.0866372145865171E-5</v>
      </c>
      <c r="AM55" s="1">
        <v>38565</v>
      </c>
      <c r="AN55">
        <f t="shared" si="12"/>
        <v>8.243886188831583E-5</v>
      </c>
      <c r="AO55">
        <f t="shared" si="5"/>
        <v>1.5926743365019529E-6</v>
      </c>
      <c r="AP55">
        <f t="shared" si="6"/>
        <v>6.1114445688717904E-5</v>
      </c>
    </row>
    <row r="56" spans="1:42">
      <c r="A56" s="1">
        <v>38596</v>
      </c>
      <c r="B56">
        <f>-INDEX(Change!$A$1:$A$199,MATCH('Decomp g'!$A56,Period!$B$2:$B$200,0))*100</f>
        <v>4.5451413906272276E-3</v>
      </c>
      <c r="C56">
        <f>-INDEX('yrf Change'!$A$1:$A$199,MATCH('Decomp g'!$A56,Period!$B$2:$B$200,0))*100</f>
        <v>4.5451413906272276E-3</v>
      </c>
      <c r="D56">
        <f>-INDEX('tp Change'!$A$1:$A$199,MATCH('Decomp g'!$A56,Period!$B$2:$B$200,0))*100</f>
        <v>0</v>
      </c>
      <c r="F56" s="1">
        <v>38596</v>
      </c>
      <c r="G56">
        <f>-INDEX(Change!$C$1:$C$199,MATCH('Decomp g'!$A56,Period!$B$2:$B$200,0))*100</f>
        <v>-5.1913163673089624E-4</v>
      </c>
      <c r="H56">
        <f>-INDEX('yrf Change'!$C$1:$C$199,MATCH('Decomp g'!$A56,Period!$B$2:$B$200,0))*100</f>
        <v>-2.4128818595113566E-3</v>
      </c>
      <c r="I56">
        <f>-INDEX('tp Change'!$C$1:$C$199,MATCH('Decomp g'!$A56,Period!$B$2:$B$200,0))*100</f>
        <v>1.8937502227804603E-3</v>
      </c>
      <c r="L56" s="1">
        <v>38596</v>
      </c>
      <c r="M56">
        <f>-INDEX(Change!$E$1:$E$199,MATCH('Decomp g'!$A56,Period!$B$2:$B$200,0))*100</f>
        <v>7.5594710541936061E-3</v>
      </c>
      <c r="N56">
        <f>-INDEX('yrf Change'!$E$1:$E$199,MATCH('Decomp g'!$A56,Period!$B$2:$B$200,0))*100</f>
        <v>-2.149019939136354E-3</v>
      </c>
      <c r="O56">
        <f>-INDEX('tp Change'!$E$1:$E$199,MATCH('Decomp g'!$A56,Period!$B$2:$B$200,0))*100</f>
        <v>9.7084909933299601E-3</v>
      </c>
      <c r="Q56" s="1">
        <v>38596</v>
      </c>
      <c r="R56">
        <f>-INDEX(Change!$F$1:$F$199,MATCH('Decomp g'!$A56,Period!$B$2:$B$200,0))*100</f>
        <v>1.5628391109271528E-2</v>
      </c>
      <c r="S56">
        <f>-INDEX('yrf Change'!$F$1:$F$199,MATCH('Decomp g'!$A56,Period!$B$2:$B$200,0))*100</f>
        <v>-1.3180609889217043E-3</v>
      </c>
      <c r="T56">
        <f>-INDEX('tp Change'!$F$1:$F$199,MATCH('Decomp g'!$A56,Period!$B$2:$B$200,0))*100</f>
        <v>1.6946452098193232E-2</v>
      </c>
      <c r="W56" s="1">
        <v>38596</v>
      </c>
      <c r="X56">
        <f t="shared" si="7"/>
        <v>2.0658310260792807E-5</v>
      </c>
      <c r="Y56">
        <f t="shared" si="8"/>
        <v>2.0658310260792807E-5</v>
      </c>
      <c r="Z56">
        <f t="shared" si="9"/>
        <v>0</v>
      </c>
      <c r="AB56" s="1">
        <v>38596</v>
      </c>
      <c r="AC56">
        <f t="shared" si="10"/>
        <v>2.694976562548992E-7</v>
      </c>
      <c r="AD56">
        <f t="shared" si="1"/>
        <v>5.8219988679589816E-6</v>
      </c>
      <c r="AE56">
        <f t="shared" si="2"/>
        <v>3.5862899062810433E-6</v>
      </c>
      <c r="AH56" s="1">
        <v>38596</v>
      </c>
      <c r="AI56">
        <f t="shared" si="11"/>
        <v>5.7145602619190987E-5</v>
      </c>
      <c r="AJ56">
        <f t="shared" si="3"/>
        <v>4.6182866988056191E-6</v>
      </c>
      <c r="AK56">
        <f t="shared" si="4"/>
        <v>9.4254797367568954E-5</v>
      </c>
      <c r="AM56" s="1">
        <v>38596</v>
      </c>
      <c r="AN56">
        <f t="shared" si="12"/>
        <v>2.4424660866435735E-4</v>
      </c>
      <c r="AO56">
        <f t="shared" si="5"/>
        <v>1.7372847705172611E-6</v>
      </c>
      <c r="AP56">
        <f t="shared" si="6"/>
        <v>2.871822387163578E-4</v>
      </c>
    </row>
    <row r="57" spans="1:42">
      <c r="A57" s="1">
        <v>38626</v>
      </c>
      <c r="B57">
        <f>-INDEX(Change!$A$1:$A$199,MATCH('Decomp g'!$A57,Period!$B$2:$B$200,0))*100</f>
        <v>-5.6051818278210486E-3</v>
      </c>
      <c r="C57">
        <f>-INDEX('yrf Change'!$A$1:$A$199,MATCH('Decomp g'!$A57,Period!$B$2:$B$200,0))*100</f>
        <v>-5.6051818278210486E-3</v>
      </c>
      <c r="D57">
        <f>-INDEX('tp Change'!$A$1:$A$199,MATCH('Decomp g'!$A57,Period!$B$2:$B$200,0))*100</f>
        <v>0</v>
      </c>
      <c r="F57" s="1">
        <v>38626</v>
      </c>
      <c r="G57">
        <f>-INDEX(Change!$C$1:$C$199,MATCH('Decomp g'!$A57,Period!$B$2:$B$200,0))*100</f>
        <v>1.2857345827797795E-2</v>
      </c>
      <c r="H57">
        <f>-INDEX('yrf Change'!$C$1:$C$199,MATCH('Decomp g'!$A57,Period!$B$2:$B$200,0))*100</f>
        <v>8.591569995085313E-3</v>
      </c>
      <c r="I57">
        <f>-INDEX('tp Change'!$C$1:$C$199,MATCH('Decomp g'!$A57,Period!$B$2:$B$200,0))*100</f>
        <v>4.2657758327124817E-3</v>
      </c>
      <c r="L57" s="1">
        <v>38626</v>
      </c>
      <c r="M57">
        <f>-INDEX(Change!$E$1:$E$199,MATCH('Decomp g'!$A57,Period!$B$2:$B$200,0))*100</f>
        <v>2.1050537790327783E-3</v>
      </c>
      <c r="N57">
        <f>-INDEX('yrf Change'!$E$1:$E$199,MATCH('Decomp g'!$A57,Period!$B$2:$B$200,0))*100</f>
        <v>7.7489922891284257E-3</v>
      </c>
      <c r="O57">
        <f>-INDEX('tp Change'!$E$1:$E$199,MATCH('Decomp g'!$A57,Period!$B$2:$B$200,0))*100</f>
        <v>-5.6439385100956474E-3</v>
      </c>
      <c r="Q57" s="1">
        <v>38626</v>
      </c>
      <c r="R57">
        <f>-INDEX(Change!$F$1:$F$199,MATCH('Decomp g'!$A57,Period!$B$2:$B$200,0))*100</f>
        <v>-7.2429115868397065E-3</v>
      </c>
      <c r="S57">
        <f>-INDEX('yrf Change'!$F$1:$F$199,MATCH('Decomp g'!$A57,Period!$B$2:$B$200,0))*100</f>
        <v>5.4232649294570778E-3</v>
      </c>
      <c r="T57">
        <f>-INDEX('tp Change'!$F$1:$F$199,MATCH('Decomp g'!$A57,Period!$B$2:$B$200,0))*100</f>
        <v>-1.2666176516296784E-2</v>
      </c>
      <c r="W57" s="1">
        <v>38626</v>
      </c>
      <c r="X57">
        <f t="shared" si="7"/>
        <v>3.1418063322935311E-5</v>
      </c>
      <c r="Y57">
        <f t="shared" si="8"/>
        <v>3.1418063322935311E-5</v>
      </c>
      <c r="Z57">
        <f t="shared" si="9"/>
        <v>0</v>
      </c>
      <c r="AB57" s="1">
        <v>38626</v>
      </c>
      <c r="AC57">
        <f t="shared" si="10"/>
        <v>1.6531134173558936E-4</v>
      </c>
      <c r="AD57">
        <f t="shared" si="1"/>
        <v>7.3815074980450245E-5</v>
      </c>
      <c r="AE57">
        <f t="shared" si="2"/>
        <v>1.8196843454953867E-5</v>
      </c>
      <c r="AH57" s="1">
        <v>38626</v>
      </c>
      <c r="AI57">
        <f t="shared" si="11"/>
        <v>4.4312514126201812E-6</v>
      </c>
      <c r="AJ57">
        <f t="shared" si="3"/>
        <v>6.0046881496971798E-5</v>
      </c>
      <c r="AK57">
        <f t="shared" si="4"/>
        <v>3.1854041905740675E-5</v>
      </c>
      <c r="AM57" s="1">
        <v>38626</v>
      </c>
      <c r="AN57">
        <f t="shared" si="12"/>
        <v>5.2459768254776873E-5</v>
      </c>
      <c r="AO57">
        <f t="shared" si="5"/>
        <v>2.9411802495079083E-5</v>
      </c>
      <c r="AP57">
        <f t="shared" si="6"/>
        <v>1.6043202754198815E-4</v>
      </c>
    </row>
    <row r="58" spans="1:42">
      <c r="A58" s="1">
        <v>38657</v>
      </c>
      <c r="B58">
        <f>-INDEX(Change!$A$1:$A$199,MATCH('Decomp g'!$A58,Period!$B$2:$B$200,0))*100</f>
        <v>1.0237541314014886E-2</v>
      </c>
      <c r="C58">
        <f>-INDEX('yrf Change'!$A$1:$A$199,MATCH('Decomp g'!$A58,Period!$B$2:$B$200,0))*100</f>
        <v>1.0237541314014886E-2</v>
      </c>
      <c r="D58">
        <f>-INDEX('tp Change'!$A$1:$A$199,MATCH('Decomp g'!$A58,Period!$B$2:$B$200,0))*100</f>
        <v>0</v>
      </c>
      <c r="F58" s="1">
        <v>38657</v>
      </c>
      <c r="G58">
        <f>-INDEX(Change!$C$1:$C$199,MATCH('Decomp g'!$A58,Period!$B$2:$B$200,0))*100</f>
        <v>-1.3902183273787477E-2</v>
      </c>
      <c r="H58">
        <f>-INDEX('yrf Change'!$C$1:$C$199,MATCH('Decomp g'!$A58,Period!$B$2:$B$200,0))*100</f>
        <v>-8.5155090925811971E-4</v>
      </c>
      <c r="I58">
        <f>-INDEX('tp Change'!$C$1:$C$199,MATCH('Decomp g'!$A58,Period!$B$2:$B$200,0))*100</f>
        <v>-1.3050632364529358E-2</v>
      </c>
      <c r="L58" s="1">
        <v>38657</v>
      </c>
      <c r="M58">
        <f>-INDEX(Change!$E$1:$E$199,MATCH('Decomp g'!$A58,Period!$B$2:$B$200,0))*100</f>
        <v>-1.3296399459272745E-2</v>
      </c>
      <c r="N58">
        <f>-INDEX('yrf Change'!$E$1:$E$199,MATCH('Decomp g'!$A58,Period!$B$2:$B$200,0))*100</f>
        <v>-1.8778811991658484E-3</v>
      </c>
      <c r="O58">
        <f>-INDEX('tp Change'!$E$1:$E$199,MATCH('Decomp g'!$A58,Period!$B$2:$B$200,0))*100</f>
        <v>-1.1418518260106897E-2</v>
      </c>
      <c r="Q58" s="1">
        <v>38657</v>
      </c>
      <c r="R58">
        <f>-INDEX(Change!$F$1:$F$199,MATCH('Decomp g'!$A58,Period!$B$2:$B$200,0))*100</f>
        <v>-8.8337727413442813E-3</v>
      </c>
      <c r="S58">
        <f>-INDEX('yrf Change'!$F$1:$F$199,MATCH('Decomp g'!$A58,Period!$B$2:$B$200,0))*100</f>
        <v>-1.6843422983955914E-3</v>
      </c>
      <c r="T58">
        <f>-INDEX('tp Change'!$F$1:$F$199,MATCH('Decomp g'!$A58,Period!$B$2:$B$200,0))*100</f>
        <v>-7.1494304429486899E-3</v>
      </c>
      <c r="W58" s="1">
        <v>38657</v>
      </c>
      <c r="X58">
        <f t="shared" si="7"/>
        <v>1.0480725215616165E-4</v>
      </c>
      <c r="Y58">
        <f t="shared" si="8"/>
        <v>1.0480725215616165E-4</v>
      </c>
      <c r="Z58">
        <f t="shared" si="9"/>
        <v>0</v>
      </c>
      <c r="AB58" s="1">
        <v>38657</v>
      </c>
      <c r="AC58">
        <f t="shared" si="10"/>
        <v>1.9327069977797631E-4</v>
      </c>
      <c r="AD58">
        <f t="shared" si="1"/>
        <v>7.2513895105833039E-7</v>
      </c>
      <c r="AE58">
        <f t="shared" si="2"/>
        <v>1.7031900511410114E-4</v>
      </c>
      <c r="AH58" s="1">
        <v>38657</v>
      </c>
      <c r="AI58">
        <f t="shared" si="11"/>
        <v>1.7679423858054855E-4</v>
      </c>
      <c r="AJ58">
        <f t="shared" si="3"/>
        <v>3.5264377981805649E-6</v>
      </c>
      <c r="AK58">
        <f t="shared" si="4"/>
        <v>1.3038255925639463E-4</v>
      </c>
      <c r="AM58" s="1">
        <v>38657</v>
      </c>
      <c r="AN58">
        <f t="shared" si="12"/>
        <v>7.8035540845717259E-5</v>
      </c>
      <c r="AO58">
        <f t="shared" si="5"/>
        <v>2.8370089781645432E-6</v>
      </c>
      <c r="AP58">
        <f t="shared" si="6"/>
        <v>5.1114355658561499E-5</v>
      </c>
    </row>
    <row r="59" spans="1:42">
      <c r="A59" s="1">
        <v>38687</v>
      </c>
      <c r="B59">
        <f>-INDEX(Change!$A$1:$A$199,MATCH('Decomp g'!$A59,Period!$B$2:$B$200,0))*100</f>
        <v>-1.2998127280056115E-2</v>
      </c>
      <c r="C59">
        <f>-INDEX('yrf Change'!$A$1:$A$199,MATCH('Decomp g'!$A59,Period!$B$2:$B$200,0))*100</f>
        <v>-1.2998127280056115E-2</v>
      </c>
      <c r="D59">
        <f>-INDEX('tp Change'!$A$1:$A$199,MATCH('Decomp g'!$A59,Period!$B$2:$B$200,0))*100</f>
        <v>0</v>
      </c>
      <c r="F59" s="1">
        <v>38687</v>
      </c>
      <c r="G59">
        <f>-INDEX(Change!$C$1:$C$199,MATCH('Decomp g'!$A59,Period!$B$2:$B$200,0))*100</f>
        <v>6.1625667747207402E-3</v>
      </c>
      <c r="H59">
        <f>-INDEX('yrf Change'!$C$1:$C$199,MATCH('Decomp g'!$A59,Period!$B$2:$B$200,0))*100</f>
        <v>-2.8121959453480949E-4</v>
      </c>
      <c r="I59">
        <f>-INDEX('tp Change'!$C$1:$C$199,MATCH('Decomp g'!$A59,Period!$B$2:$B$200,0))*100</f>
        <v>6.4437863692555497E-3</v>
      </c>
      <c r="L59" s="1">
        <v>38687</v>
      </c>
      <c r="M59">
        <f>-INDEX(Change!$E$1:$E$199,MATCH('Decomp g'!$A59,Period!$B$2:$B$200,0))*100</f>
        <v>1.0625817134270188E-3</v>
      </c>
      <c r="N59">
        <f>-INDEX('yrf Change'!$E$1:$E$199,MATCH('Decomp g'!$A59,Period!$B$2:$B$200,0))*100</f>
        <v>6.8709090627269709E-4</v>
      </c>
      <c r="O59">
        <f>-INDEX('tp Change'!$E$1:$E$199,MATCH('Decomp g'!$A59,Period!$B$2:$B$200,0))*100</f>
        <v>3.754908071543217E-4</v>
      </c>
      <c r="Q59" s="1">
        <v>38687</v>
      </c>
      <c r="R59">
        <f>-INDEX(Change!$F$1:$F$199,MATCH('Decomp g'!$A59,Period!$B$2:$B$200,0))*100</f>
        <v>-2.1333913247795211E-4</v>
      </c>
      <c r="S59">
        <f>-INDEX('yrf Change'!$F$1:$F$199,MATCH('Decomp g'!$A59,Period!$B$2:$B$200,0))*100</f>
        <v>6.0160615145202212E-4</v>
      </c>
      <c r="T59">
        <f>-INDEX('tp Change'!$F$1:$F$199,MATCH('Decomp g'!$A59,Period!$B$2:$B$200,0))*100</f>
        <v>-8.1494528392997423E-4</v>
      </c>
      <c r="W59" s="1">
        <v>38687</v>
      </c>
      <c r="X59">
        <f t="shared" si="7"/>
        <v>1.68951312788539E-4</v>
      </c>
      <c r="Y59">
        <f t="shared" si="8"/>
        <v>1.68951312788539E-4</v>
      </c>
      <c r="Z59">
        <f t="shared" si="9"/>
        <v>0</v>
      </c>
      <c r="AB59" s="1">
        <v>38687</v>
      </c>
      <c r="AC59">
        <f t="shared" si="10"/>
        <v>3.7977229252891985E-5</v>
      </c>
      <c r="AD59">
        <f t="shared" si="1"/>
        <v>7.9084460350322659E-8</v>
      </c>
      <c r="AE59">
        <f t="shared" si="2"/>
        <v>4.1522382772603618E-5</v>
      </c>
      <c r="AH59" s="1">
        <v>38687</v>
      </c>
      <c r="AI59">
        <f t="shared" si="11"/>
        <v>1.1290798977094991E-6</v>
      </c>
      <c r="AJ59">
        <f t="shared" si="3"/>
        <v>4.7209391348263619E-7</v>
      </c>
      <c r="AK59">
        <f t="shared" si="4"/>
        <v>1.40993346257404E-7</v>
      </c>
      <c r="AM59" s="1">
        <v>38687</v>
      </c>
      <c r="AN59">
        <f t="shared" si="12"/>
        <v>4.5513585446445202E-8</v>
      </c>
      <c r="AO59">
        <f t="shared" si="5"/>
        <v>3.6192996146491339E-7</v>
      </c>
      <c r="AP59">
        <f t="shared" si="6"/>
        <v>6.6413581579970628E-7</v>
      </c>
    </row>
    <row r="60" spans="1:42">
      <c r="A60" s="1">
        <v>38718</v>
      </c>
      <c r="B60" t="e">
        <f>-INDEX(Change!$A$1:$A$199,MATCH('Decomp g'!$A60,Period!$B$2:$B$200,0))*100</f>
        <v>#N/A</v>
      </c>
      <c r="C60" t="e">
        <f>-INDEX('yrf Change'!$A$1:$A$199,MATCH('Decomp g'!$A60,Period!$B$2:$B$200,0))*100</f>
        <v>#N/A</v>
      </c>
      <c r="D60" t="e">
        <f>-INDEX('tp Change'!$A$1:$A$199,MATCH('Decomp g'!$A60,Period!$B$2:$B$200,0))*100</f>
        <v>#N/A</v>
      </c>
      <c r="F60" s="1">
        <v>38718</v>
      </c>
      <c r="G60" t="e">
        <f>-INDEX(Change!$C$1:$C$199,MATCH('Decomp g'!$A60,Period!$B$2:$B$200,0))*100</f>
        <v>#N/A</v>
      </c>
      <c r="H60" t="e">
        <f>-INDEX('yrf Change'!$C$1:$C$199,MATCH('Decomp g'!$A60,Period!$B$2:$B$200,0))*100</f>
        <v>#N/A</v>
      </c>
      <c r="I60" t="e">
        <f>-INDEX('tp Change'!$C$1:$C$199,MATCH('Decomp g'!$A60,Period!$B$2:$B$200,0))*100</f>
        <v>#N/A</v>
      </c>
      <c r="L60" s="1">
        <v>38718</v>
      </c>
      <c r="M60" t="e">
        <f>-INDEX(Change!$E$1:$E$199,MATCH('Decomp g'!$A60,Period!$B$2:$B$200,0))*100</f>
        <v>#N/A</v>
      </c>
      <c r="N60" t="e">
        <f>-INDEX('yrf Change'!$E$1:$E$199,MATCH('Decomp g'!$A60,Period!$B$2:$B$200,0))*100</f>
        <v>#N/A</v>
      </c>
      <c r="O60" t="e">
        <f>-INDEX('tp Change'!$E$1:$E$199,MATCH('Decomp g'!$A60,Period!$B$2:$B$200,0))*100</f>
        <v>#N/A</v>
      </c>
      <c r="Q60" s="1">
        <v>38718</v>
      </c>
      <c r="R60" t="e">
        <f>-INDEX(Change!$F$1:$F$199,MATCH('Decomp g'!$A60,Period!$B$2:$B$200,0))*100</f>
        <v>#N/A</v>
      </c>
      <c r="S60" t="e">
        <f>-INDEX('yrf Change'!$F$1:$F$199,MATCH('Decomp g'!$A60,Period!$B$2:$B$200,0))*100</f>
        <v>#N/A</v>
      </c>
      <c r="T60" t="e">
        <f>-INDEX('tp Change'!$F$1:$F$199,MATCH('Decomp g'!$A60,Period!$B$2:$B$200,0))*100</f>
        <v>#N/A</v>
      </c>
      <c r="W60" s="1">
        <v>38718</v>
      </c>
      <c r="X60" t="e">
        <f t="shared" si="7"/>
        <v>#N/A</v>
      </c>
      <c r="Y60" t="e">
        <f t="shared" si="8"/>
        <v>#N/A</v>
      </c>
      <c r="Z60" t="e">
        <f t="shared" si="9"/>
        <v>#N/A</v>
      </c>
      <c r="AB60" s="1">
        <v>38718</v>
      </c>
      <c r="AC60" t="e">
        <f t="shared" si="10"/>
        <v>#N/A</v>
      </c>
      <c r="AD60" t="e">
        <f t="shared" si="1"/>
        <v>#N/A</v>
      </c>
      <c r="AE60" t="e">
        <f t="shared" si="2"/>
        <v>#N/A</v>
      </c>
      <c r="AH60" s="1">
        <v>38718</v>
      </c>
      <c r="AI60" t="e">
        <f t="shared" si="11"/>
        <v>#N/A</v>
      </c>
      <c r="AJ60" t="e">
        <f t="shared" si="3"/>
        <v>#N/A</v>
      </c>
      <c r="AK60" t="e">
        <f t="shared" si="4"/>
        <v>#N/A</v>
      </c>
      <c r="AM60" s="1">
        <v>38718</v>
      </c>
      <c r="AN60" t="e">
        <f t="shared" si="12"/>
        <v>#N/A</v>
      </c>
      <c r="AO60" t="e">
        <f t="shared" si="5"/>
        <v>#N/A</v>
      </c>
      <c r="AP60" t="e">
        <f t="shared" si="6"/>
        <v>#N/A</v>
      </c>
    </row>
    <row r="61" spans="1:42">
      <c r="A61" s="1">
        <v>38749</v>
      </c>
      <c r="B61">
        <f>-INDEX(Change!$A$1:$A$199,MATCH('Decomp g'!$A61,Period!$B$2:$B$200,0))*100</f>
        <v>3.6550645538632742E-3</v>
      </c>
      <c r="C61">
        <f>-INDEX('yrf Change'!$A$1:$A$199,MATCH('Decomp g'!$A61,Period!$B$2:$B$200,0))*100</f>
        <v>3.6550645538632742E-3</v>
      </c>
      <c r="D61">
        <f>-INDEX('tp Change'!$A$1:$A$199,MATCH('Decomp g'!$A61,Period!$B$2:$B$200,0))*100</f>
        <v>0</v>
      </c>
      <c r="F61" s="1">
        <v>38749</v>
      </c>
      <c r="G61">
        <f>-INDEX(Change!$C$1:$C$199,MATCH('Decomp g'!$A61,Period!$B$2:$B$200,0))*100</f>
        <v>-1.0478778655452492E-2</v>
      </c>
      <c r="H61">
        <f>-INDEX('yrf Change'!$C$1:$C$199,MATCH('Decomp g'!$A61,Period!$B$2:$B$200,0))*100</f>
        <v>-2.7412912133435718E-3</v>
      </c>
      <c r="I61">
        <f>-INDEX('tp Change'!$C$1:$C$199,MATCH('Decomp g'!$A61,Period!$B$2:$B$200,0))*100</f>
        <v>-7.7374874421089201E-3</v>
      </c>
      <c r="L61" s="1">
        <v>38749</v>
      </c>
      <c r="M61">
        <f>-INDEX(Change!$E$1:$E$199,MATCH('Decomp g'!$A61,Period!$B$2:$B$200,0))*100</f>
        <v>-1.0115228546415944E-2</v>
      </c>
      <c r="N61">
        <f>-INDEX('yrf Change'!$E$1:$E$199,MATCH('Decomp g'!$A61,Period!$B$2:$B$200,0))*100</f>
        <v>-2.8943234750299085E-3</v>
      </c>
      <c r="O61">
        <f>-INDEX('tp Change'!$E$1:$E$199,MATCH('Decomp g'!$A61,Period!$B$2:$B$200,0))*100</f>
        <v>-7.2209050713860357E-3</v>
      </c>
      <c r="Q61" s="1">
        <v>38749</v>
      </c>
      <c r="R61">
        <f>-INDEX(Change!$F$1:$F$199,MATCH('Decomp g'!$A61,Period!$B$2:$B$200,0))*100</f>
        <v>-9.1113053177098446E-3</v>
      </c>
      <c r="S61">
        <f>-INDEX('yrf Change'!$F$1:$F$199,MATCH('Decomp g'!$A61,Period!$B$2:$B$200,0))*100</f>
        <v>-2.2679041787744547E-3</v>
      </c>
      <c r="T61">
        <f>-INDEX('tp Change'!$F$1:$F$199,MATCH('Decomp g'!$A61,Period!$B$2:$B$200,0))*100</f>
        <v>-6.8434011389353899E-3</v>
      </c>
      <c r="W61" s="1">
        <v>38749</v>
      </c>
      <c r="X61">
        <f t="shared" si="7"/>
        <v>1.3359496892907735E-5</v>
      </c>
      <c r="Y61">
        <f t="shared" si="8"/>
        <v>1.3359496892907735E-5</v>
      </c>
      <c r="Z61">
        <f t="shared" si="9"/>
        <v>0</v>
      </c>
      <c r="AB61" s="1">
        <v>38749</v>
      </c>
      <c r="AC61">
        <f t="shared" si="10"/>
        <v>1.0980480210996674E-4</v>
      </c>
      <c r="AD61">
        <f t="shared" si="1"/>
        <v>7.5146775163546726E-6</v>
      </c>
      <c r="AE61">
        <f t="shared" si="2"/>
        <v>5.9868711916793241E-5</v>
      </c>
      <c r="AH61" s="1">
        <v>38749</v>
      </c>
      <c r="AI61">
        <f t="shared" si="11"/>
        <v>1.0231784854622801E-4</v>
      </c>
      <c r="AJ61">
        <f t="shared" si="3"/>
        <v>8.3771083781092058E-6</v>
      </c>
      <c r="AK61">
        <f t="shared" si="4"/>
        <v>5.2141470049968567E-5</v>
      </c>
      <c r="AM61" s="1">
        <v>38749</v>
      </c>
      <c r="AN61">
        <f t="shared" si="12"/>
        <v>8.3015884592527691E-5</v>
      </c>
      <c r="AO61">
        <f t="shared" si="5"/>
        <v>5.1433893641026338E-6</v>
      </c>
      <c r="AP61">
        <f t="shared" si="6"/>
        <v>4.683213914838219E-5</v>
      </c>
    </row>
    <row r="62" spans="1:42">
      <c r="A62" s="1">
        <v>38777</v>
      </c>
      <c r="B62">
        <f>-INDEX(Change!$A$1:$A$199,MATCH('Decomp g'!$A62,Period!$B$2:$B$200,0))*100</f>
        <v>-7.3432589318966901E-5</v>
      </c>
      <c r="C62">
        <f>-INDEX('yrf Change'!$A$1:$A$199,MATCH('Decomp g'!$A62,Period!$B$2:$B$200,0))*100</f>
        <v>-7.3432589318966901E-5</v>
      </c>
      <c r="D62">
        <f>-INDEX('tp Change'!$A$1:$A$199,MATCH('Decomp g'!$A62,Period!$B$2:$B$200,0))*100</f>
        <v>0</v>
      </c>
      <c r="F62" s="1">
        <v>38777</v>
      </c>
      <c r="G62">
        <f>-INDEX(Change!$C$1:$C$199,MATCH('Decomp g'!$A62,Period!$B$2:$B$200,0))*100</f>
        <v>2.5647453087175587E-3</v>
      </c>
      <c r="H62">
        <f>-INDEX('yrf Change'!$C$1:$C$199,MATCH('Decomp g'!$A62,Period!$B$2:$B$200,0))*100</f>
        <v>3.0045775676480757E-3</v>
      </c>
      <c r="I62">
        <f>-INDEX('tp Change'!$C$1:$C$199,MATCH('Decomp g'!$A62,Period!$B$2:$B$200,0))*100</f>
        <v>-4.3983225893051703E-4</v>
      </c>
      <c r="L62" s="1">
        <v>38777</v>
      </c>
      <c r="M62">
        <f>-INDEX(Change!$E$1:$E$199,MATCH('Decomp g'!$A62,Period!$B$2:$B$200,0))*100</f>
        <v>-2.1600907568836147E-3</v>
      </c>
      <c r="N62">
        <f>-INDEX('yrf Change'!$E$1:$E$199,MATCH('Decomp g'!$A62,Period!$B$2:$B$200,0))*100</f>
        <v>2.5286154630765889E-3</v>
      </c>
      <c r="O62">
        <f>-INDEX('tp Change'!$E$1:$E$199,MATCH('Decomp g'!$A62,Period!$B$2:$B$200,0))*100</f>
        <v>-4.6887062199602036E-3</v>
      </c>
      <c r="Q62" s="1">
        <v>38777</v>
      </c>
      <c r="R62">
        <f>-INDEX(Change!$F$1:$F$199,MATCH('Decomp g'!$A62,Period!$B$2:$B$200,0))*100</f>
        <v>-1.1219399288202314E-2</v>
      </c>
      <c r="S62">
        <f>-INDEX('yrf Change'!$F$1:$F$199,MATCH('Decomp g'!$A62,Period!$B$2:$B$200,0))*100</f>
        <v>1.6699490537404327E-3</v>
      </c>
      <c r="T62">
        <f>-INDEX('tp Change'!$F$1:$F$199,MATCH('Decomp g'!$A62,Period!$B$2:$B$200,0))*100</f>
        <v>-1.2889348341942747E-2</v>
      </c>
      <c r="W62" s="1">
        <v>38777</v>
      </c>
      <c r="X62">
        <f t="shared" si="7"/>
        <v>5.3923451740880516E-9</v>
      </c>
      <c r="Y62">
        <f t="shared" si="8"/>
        <v>5.3923451740880516E-9</v>
      </c>
      <c r="Z62">
        <f t="shared" si="9"/>
        <v>0</v>
      </c>
      <c r="AB62" s="1">
        <v>38777</v>
      </c>
      <c r="AC62">
        <f t="shared" si="10"/>
        <v>6.5779184985887253E-6</v>
      </c>
      <c r="AD62">
        <f t="shared" si="1"/>
        <v>9.0274863600140269E-6</v>
      </c>
      <c r="AE62">
        <f t="shared" si="2"/>
        <v>1.9345241599592138E-7</v>
      </c>
      <c r="AH62" s="1">
        <v>38777</v>
      </c>
      <c r="AI62">
        <f t="shared" si="11"/>
        <v>4.6659920779740276E-6</v>
      </c>
      <c r="AJ62">
        <f t="shared" si="3"/>
        <v>6.3938961601100325E-6</v>
      </c>
      <c r="AK62">
        <f t="shared" si="4"/>
        <v>2.1983966017093503E-5</v>
      </c>
      <c r="AM62" s="1">
        <v>38777</v>
      </c>
      <c r="AN62">
        <f t="shared" si="12"/>
        <v>1.2587492038811459E-4</v>
      </c>
      <c r="AO62">
        <f t="shared" si="5"/>
        <v>2.7887298420885663E-6</v>
      </c>
      <c r="AP62">
        <f t="shared" si="6"/>
        <v>1.6613530067994224E-4</v>
      </c>
    </row>
    <row r="63" spans="1:42">
      <c r="A63" s="1">
        <v>38808</v>
      </c>
      <c r="B63">
        <f>-INDEX(Change!$A$1:$A$199,MATCH('Decomp g'!$A63,Period!$B$2:$B$200,0))*100</f>
        <v>1.6366096471949476E-2</v>
      </c>
      <c r="C63">
        <f>-INDEX('yrf Change'!$A$1:$A$199,MATCH('Decomp g'!$A63,Period!$B$2:$B$200,0))*100</f>
        <v>1.6366096471949476E-2</v>
      </c>
      <c r="D63">
        <f>-INDEX('tp Change'!$A$1:$A$199,MATCH('Decomp g'!$A63,Period!$B$2:$B$200,0))*100</f>
        <v>0</v>
      </c>
      <c r="F63" s="1">
        <v>38808</v>
      </c>
      <c r="G63">
        <f>-INDEX(Change!$C$1:$C$199,MATCH('Decomp g'!$A63,Period!$B$2:$B$200,0))*100</f>
        <v>-1.1013806583318186E-2</v>
      </c>
      <c r="H63">
        <f>-INDEX('yrf Change'!$C$1:$C$199,MATCH('Decomp g'!$A63,Period!$B$2:$B$200,0))*100</f>
        <v>2.5571506042820769E-3</v>
      </c>
      <c r="I63">
        <f>-INDEX('tp Change'!$C$1:$C$199,MATCH('Decomp g'!$A63,Period!$B$2:$B$200,0))*100</f>
        <v>-1.3570957187600263E-2</v>
      </c>
      <c r="L63" s="1">
        <v>38808</v>
      </c>
      <c r="M63">
        <f>-INDEX(Change!$E$1:$E$199,MATCH('Decomp g'!$A63,Period!$B$2:$B$200,0))*100</f>
        <v>-1.1597667254333727E-2</v>
      </c>
      <c r="N63">
        <f>-INDEX('yrf Change'!$E$1:$E$199,MATCH('Decomp g'!$A63,Period!$B$2:$B$200,0))*100</f>
        <v>7.1404898557975161E-4</v>
      </c>
      <c r="O63">
        <f>-INDEX('tp Change'!$E$1:$E$199,MATCH('Decomp g'!$A63,Period!$B$2:$B$200,0))*100</f>
        <v>-1.2311716239913478E-2</v>
      </c>
      <c r="Q63" s="1">
        <v>38808</v>
      </c>
      <c r="R63">
        <f>-INDEX(Change!$F$1:$F$199,MATCH('Decomp g'!$A63,Period!$B$2:$B$200,0))*100</f>
        <v>-1.8484540875322863E-2</v>
      </c>
      <c r="S63">
        <f>-INDEX('yrf Change'!$F$1:$F$199,MATCH('Decomp g'!$A63,Period!$B$2:$B$200,0))*100</f>
        <v>6.4374097612923675E-5</v>
      </c>
      <c r="T63">
        <f>-INDEX('tp Change'!$F$1:$F$199,MATCH('Decomp g'!$A63,Period!$B$2:$B$200,0))*100</f>
        <v>-1.8548914972935787E-2</v>
      </c>
      <c r="W63" s="1">
        <v>38808</v>
      </c>
      <c r="X63">
        <f t="shared" si="7"/>
        <v>2.6784911372915708E-4</v>
      </c>
      <c r="Y63">
        <f t="shared" si="8"/>
        <v>2.6784911372915708E-4</v>
      </c>
      <c r="Z63">
        <f t="shared" si="9"/>
        <v>0</v>
      </c>
      <c r="AB63" s="1">
        <v>38808</v>
      </c>
      <c r="AC63">
        <f t="shared" si="10"/>
        <v>1.2130393545474302E-4</v>
      </c>
      <c r="AD63">
        <f t="shared" si="1"/>
        <v>6.539019212980191E-6</v>
      </c>
      <c r="AE63">
        <f t="shared" si="2"/>
        <v>1.8417087898767924E-4</v>
      </c>
      <c r="AH63" s="1">
        <v>38808</v>
      </c>
      <c r="AI63">
        <f t="shared" si="11"/>
        <v>1.3450588574224481E-4</v>
      </c>
      <c r="AJ63">
        <f t="shared" si="3"/>
        <v>5.0986595380747231E-7</v>
      </c>
      <c r="AK63">
        <f t="shared" si="4"/>
        <v>1.5157835677214926E-4</v>
      </c>
      <c r="AM63" s="1">
        <v>38808</v>
      </c>
      <c r="AN63">
        <f t="shared" si="12"/>
        <v>3.4167825137148173E-4</v>
      </c>
      <c r="AO63">
        <f t="shared" si="5"/>
        <v>4.1440244434782253E-9</v>
      </c>
      <c r="AP63">
        <f t="shared" si="6"/>
        <v>3.4406224667320141E-4</v>
      </c>
    </row>
    <row r="64" spans="1:42">
      <c r="A64" s="1">
        <v>38838</v>
      </c>
      <c r="B64">
        <f>-INDEX(Change!$A$1:$A$199,MATCH('Decomp g'!$A64,Period!$B$2:$B$200,0))*100</f>
        <v>0.11383016953377539</v>
      </c>
      <c r="C64">
        <f>-INDEX('yrf Change'!$A$1:$A$199,MATCH('Decomp g'!$A64,Period!$B$2:$B$200,0))*100</f>
        <v>0.11383016953377539</v>
      </c>
      <c r="D64">
        <f>-INDEX('tp Change'!$A$1:$A$199,MATCH('Decomp g'!$A64,Period!$B$2:$B$200,0))*100</f>
        <v>0</v>
      </c>
      <c r="F64" s="1">
        <v>38838</v>
      </c>
      <c r="G64">
        <f>-INDEX(Change!$C$1:$C$199,MATCH('Decomp g'!$A64,Period!$B$2:$B$200,0))*100</f>
        <v>4.4760942979982232E-2</v>
      </c>
      <c r="H64">
        <f>-INDEX('yrf Change'!$C$1:$C$199,MATCH('Decomp g'!$A64,Period!$B$2:$B$200,0))*100</f>
        <v>7.4676153738548884E-2</v>
      </c>
      <c r="I64">
        <f>-INDEX('tp Change'!$C$1:$C$199,MATCH('Decomp g'!$A64,Period!$B$2:$B$200,0))*100</f>
        <v>-2.9915210758566652E-2</v>
      </c>
      <c r="L64" s="1">
        <v>38838</v>
      </c>
      <c r="M64">
        <f>-INDEX(Change!$E$1:$E$199,MATCH('Decomp g'!$A64,Period!$B$2:$B$200,0))*100</f>
        <v>3.766805895647346E-2</v>
      </c>
      <c r="N64">
        <f>-INDEX('yrf Change'!$E$1:$E$199,MATCH('Decomp g'!$A64,Period!$B$2:$B$200,0))*100</f>
        <v>5.6453841350897344E-2</v>
      </c>
      <c r="O64">
        <f>-INDEX('tp Change'!$E$1:$E$199,MATCH('Decomp g'!$A64,Period!$B$2:$B$200,0))*100</f>
        <v>-1.8785782394423883E-2</v>
      </c>
      <c r="Q64" s="1">
        <v>38838</v>
      </c>
      <c r="R64">
        <f>-INDEX(Change!$F$1:$F$199,MATCH('Decomp g'!$A64,Period!$B$2:$B$200,0))*100</f>
        <v>3.0602484119214568E-2</v>
      </c>
      <c r="S64">
        <f>-INDEX('yrf Change'!$F$1:$F$199,MATCH('Decomp g'!$A64,Period!$B$2:$B$200,0))*100</f>
        <v>3.8970297611498617E-2</v>
      </c>
      <c r="T64">
        <f>-INDEX('tp Change'!$F$1:$F$199,MATCH('Decomp g'!$A64,Period!$B$2:$B$200,0))*100</f>
        <v>-8.3678134922840486E-3</v>
      </c>
      <c r="W64" s="1">
        <v>38838</v>
      </c>
      <c r="X64">
        <f t="shared" si="7"/>
        <v>1.2957307496088049E-2</v>
      </c>
      <c r="Y64">
        <f t="shared" si="8"/>
        <v>1.2957307496088049E-2</v>
      </c>
      <c r="Z64">
        <f t="shared" si="9"/>
        <v>0</v>
      </c>
      <c r="AB64" s="1">
        <v>38838</v>
      </c>
      <c r="AC64">
        <f t="shared" si="10"/>
        <v>2.0035420164572207E-3</v>
      </c>
      <c r="AD64">
        <f t="shared" si="1"/>
        <v>5.5765279371833886E-3</v>
      </c>
      <c r="AE64">
        <f t="shared" si="2"/>
        <v>8.9491983472946197E-4</v>
      </c>
      <c r="AH64" s="1">
        <v>38838</v>
      </c>
      <c r="AI64">
        <f t="shared" si="11"/>
        <v>1.4188826655483606E-3</v>
      </c>
      <c r="AJ64">
        <f t="shared" si="3"/>
        <v>3.1870362032722869E-3</v>
      </c>
      <c r="AK64">
        <f t="shared" si="4"/>
        <v>3.5290562017064632E-4</v>
      </c>
      <c r="AM64" s="1">
        <v>38838</v>
      </c>
      <c r="AN64">
        <f t="shared" si="12"/>
        <v>9.3651203426677986E-4</v>
      </c>
      <c r="AO64">
        <f t="shared" si="5"/>
        <v>1.5186840959287749E-3</v>
      </c>
      <c r="AP64">
        <f t="shared" si="6"/>
        <v>7.0020302641650968E-5</v>
      </c>
    </row>
    <row r="65" spans="1:42">
      <c r="A65" s="1">
        <v>38869</v>
      </c>
      <c r="B65">
        <f>-INDEX(Change!$A$1:$A$199,MATCH('Decomp g'!$A65,Period!$B$2:$B$200,0))*100</f>
        <v>-2.5022892840495525E-4</v>
      </c>
      <c r="C65">
        <f>-INDEX('yrf Change'!$A$1:$A$199,MATCH('Decomp g'!$A65,Period!$B$2:$B$200,0))*100</f>
        <v>-2.5022892840495525E-4</v>
      </c>
      <c r="D65">
        <f>-INDEX('tp Change'!$A$1:$A$199,MATCH('Decomp g'!$A65,Period!$B$2:$B$200,0))*100</f>
        <v>0</v>
      </c>
      <c r="F65" s="1">
        <v>38869</v>
      </c>
      <c r="G65">
        <f>-INDEX(Change!$C$1:$C$199,MATCH('Decomp g'!$A65,Period!$B$2:$B$200,0))*100</f>
        <v>-3.6670837021690605E-4</v>
      </c>
      <c r="H65">
        <f>-INDEX('yrf Change'!$C$1:$C$199,MATCH('Decomp g'!$A65,Period!$B$2:$B$200,0))*100</f>
        <v>-1.7020428373509811E-4</v>
      </c>
      <c r="I65">
        <f>-INDEX('tp Change'!$C$1:$C$199,MATCH('Decomp g'!$A65,Period!$B$2:$B$200,0))*100</f>
        <v>-1.9650408648180795E-4</v>
      </c>
      <c r="L65" s="1">
        <v>38869</v>
      </c>
      <c r="M65">
        <f>-INDEX(Change!$E$1:$E$199,MATCH('Decomp g'!$A65,Period!$B$2:$B$200,0))*100</f>
        <v>-3.4598116059117445E-4</v>
      </c>
      <c r="N65">
        <f>-INDEX('yrf Change'!$E$1:$E$199,MATCH('Decomp g'!$A65,Period!$B$2:$B$200,0))*100</f>
        <v>-1.4413982322575292E-4</v>
      </c>
      <c r="O65">
        <f>-INDEX('tp Change'!$E$1:$E$199,MATCH('Decomp g'!$A65,Period!$B$2:$B$200,0))*100</f>
        <v>-2.0184133736542154E-4</v>
      </c>
      <c r="Q65" s="1">
        <v>38869</v>
      </c>
      <c r="R65">
        <f>-INDEX(Change!$F$1:$F$199,MATCH('Decomp g'!$A65,Period!$B$2:$B$200,0))*100</f>
        <v>5.5355114234600933E-4</v>
      </c>
      <c r="S65">
        <f>-INDEX('yrf Change'!$F$1:$F$199,MATCH('Decomp g'!$A65,Period!$B$2:$B$200,0))*100</f>
        <v>-1.0318394286223942E-4</v>
      </c>
      <c r="T65">
        <f>-INDEX('tp Change'!$F$1:$F$199,MATCH('Decomp g'!$A65,Period!$B$2:$B$200,0))*100</f>
        <v>6.5673508520824875E-4</v>
      </c>
      <c r="W65" s="1">
        <v>38869</v>
      </c>
      <c r="X65">
        <f t="shared" si="7"/>
        <v>6.2614516610692226E-8</v>
      </c>
      <c r="Y65">
        <f t="shared" si="8"/>
        <v>6.2614516610692226E-8</v>
      </c>
      <c r="Z65">
        <f t="shared" si="9"/>
        <v>0</v>
      </c>
      <c r="AB65" s="1">
        <v>38869</v>
      </c>
      <c r="AC65">
        <f t="shared" si="10"/>
        <v>1.3447502878713942E-7</v>
      </c>
      <c r="AD65">
        <f t="shared" si="1"/>
        <v>2.8969498201777783E-8</v>
      </c>
      <c r="AE65">
        <f t="shared" si="2"/>
        <v>3.8613856004049854E-8</v>
      </c>
      <c r="AH65" s="1">
        <v>38869</v>
      </c>
      <c r="AI65">
        <f t="shared" si="11"/>
        <v>1.1970296348401603E-7</v>
      </c>
      <c r="AJ65">
        <f t="shared" si="3"/>
        <v>2.07762886395513E-8</v>
      </c>
      <c r="AK65">
        <f t="shared" si="4"/>
        <v>4.0739925469461915E-8</v>
      </c>
      <c r="AM65" s="1">
        <v>38869</v>
      </c>
      <c r="AN65">
        <f t="shared" si="12"/>
        <v>3.0641886719257186E-7</v>
      </c>
      <c r="AO65">
        <f t="shared" si="5"/>
        <v>1.064692606459789E-8</v>
      </c>
      <c r="AP65">
        <f t="shared" si="6"/>
        <v>4.3130097214348572E-7</v>
      </c>
    </row>
    <row r="66" spans="1:42">
      <c r="A66" s="1">
        <v>38899</v>
      </c>
      <c r="B66">
        <f>-INDEX(Change!$A$1:$A$199,MATCH('Decomp g'!$A66,Period!$B$2:$B$200,0))*100</f>
        <v>-6.509438089411651E-3</v>
      </c>
      <c r="C66">
        <f>-INDEX('yrf Change'!$A$1:$A$199,MATCH('Decomp g'!$A66,Period!$B$2:$B$200,0))*100</f>
        <v>-6.509438089411651E-3</v>
      </c>
      <c r="D66">
        <f>-INDEX('tp Change'!$A$1:$A$199,MATCH('Decomp g'!$A66,Period!$B$2:$B$200,0))*100</f>
        <v>0</v>
      </c>
      <c r="F66" s="1">
        <v>38899</v>
      </c>
      <c r="G66">
        <f>-INDEX(Change!$C$1:$C$199,MATCH('Decomp g'!$A66,Period!$B$2:$B$200,0))*100</f>
        <v>3.1133256407296639E-2</v>
      </c>
      <c r="H66">
        <f>-INDEX('yrf Change'!$C$1:$C$199,MATCH('Decomp g'!$A66,Period!$B$2:$B$200,0))*100</f>
        <v>1.0512940514549596E-2</v>
      </c>
      <c r="I66">
        <f>-INDEX('tp Change'!$C$1:$C$199,MATCH('Decomp g'!$A66,Period!$B$2:$B$200,0))*100</f>
        <v>2.0620315892747043E-2</v>
      </c>
      <c r="L66" s="1">
        <v>38899</v>
      </c>
      <c r="M66">
        <f>-INDEX(Change!$E$1:$E$199,MATCH('Decomp g'!$A66,Period!$B$2:$B$200,0))*100</f>
        <v>2.671295471552565E-2</v>
      </c>
      <c r="N66">
        <f>-INDEX('yrf Change'!$E$1:$E$199,MATCH('Decomp g'!$A66,Period!$B$2:$B$200,0))*100</f>
        <v>1.0296067277001941E-2</v>
      </c>
      <c r="O66">
        <f>-INDEX('tp Change'!$E$1:$E$199,MATCH('Decomp g'!$A66,Period!$B$2:$B$200,0))*100</f>
        <v>1.6416887438523708E-2</v>
      </c>
      <c r="Q66" s="1">
        <v>38899</v>
      </c>
      <c r="R66">
        <f>-INDEX(Change!$F$1:$F$199,MATCH('Decomp g'!$A66,Period!$B$2:$B$200,0))*100</f>
        <v>8.7946148147291514E-3</v>
      </c>
      <c r="S66">
        <f>-INDEX('yrf Change'!$F$1:$F$199,MATCH('Decomp g'!$A66,Period!$B$2:$B$200,0))*100</f>
        <v>7.7519858250801876E-3</v>
      </c>
      <c r="T66">
        <f>-INDEX('tp Change'!$F$1:$F$199,MATCH('Decomp g'!$A66,Period!$B$2:$B$200,0))*100</f>
        <v>1.0426289896489638E-3</v>
      </c>
      <c r="W66" s="1">
        <v>38899</v>
      </c>
      <c r="X66">
        <f t="shared" si="7"/>
        <v>4.2372784239883205E-5</v>
      </c>
      <c r="Y66">
        <f t="shared" si="8"/>
        <v>4.2372784239883205E-5</v>
      </c>
      <c r="Z66">
        <f t="shared" si="9"/>
        <v>0</v>
      </c>
      <c r="AB66" s="1">
        <v>38899</v>
      </c>
      <c r="AC66">
        <f t="shared" si="10"/>
        <v>9.6927965452247721E-4</v>
      </c>
      <c r="AD66">
        <f t="shared" si="1"/>
        <v>1.1052191826245832E-4</v>
      </c>
      <c r="AE66">
        <f t="shared" si="2"/>
        <v>4.2519742751667629E-4</v>
      </c>
      <c r="AH66" s="1">
        <v>38899</v>
      </c>
      <c r="AI66">
        <f t="shared" si="11"/>
        <v>7.13581949633724E-4</v>
      </c>
      <c r="AJ66">
        <f t="shared" si="3"/>
        <v>1.0600900137255017E-4</v>
      </c>
      <c r="AK66">
        <f t="shared" si="4"/>
        <v>2.6951419316915753E-4</v>
      </c>
      <c r="AM66" s="1">
        <v>38899</v>
      </c>
      <c r="AN66">
        <f t="shared" si="12"/>
        <v>7.7345249739453468E-5</v>
      </c>
      <c r="AO66">
        <f t="shared" si="5"/>
        <v>6.0093284232244155E-5</v>
      </c>
      <c r="AP66">
        <f t="shared" si="6"/>
        <v>1.087075210056419E-6</v>
      </c>
    </row>
    <row r="67" spans="1:42">
      <c r="A67" s="1">
        <v>38930</v>
      </c>
      <c r="B67">
        <f>-INDEX(Change!$A$1:$A$199,MATCH('Decomp g'!$A67,Period!$B$2:$B$200,0))*100</f>
        <v>1.1144270851728977E-2</v>
      </c>
      <c r="C67">
        <f>-INDEX('yrf Change'!$A$1:$A$199,MATCH('Decomp g'!$A67,Period!$B$2:$B$200,0))*100</f>
        <v>1.1144270851728977E-2</v>
      </c>
      <c r="D67">
        <f>-INDEX('tp Change'!$A$1:$A$199,MATCH('Decomp g'!$A67,Period!$B$2:$B$200,0))*100</f>
        <v>0</v>
      </c>
      <c r="F67" s="1">
        <v>38930</v>
      </c>
      <c r="G67">
        <f>-INDEX(Change!$C$1:$C$199,MATCH('Decomp g'!$A67,Period!$B$2:$B$200,0))*100</f>
        <v>-1.7935338816520152E-3</v>
      </c>
      <c r="H67">
        <f>-INDEX('yrf Change'!$C$1:$C$199,MATCH('Decomp g'!$A67,Period!$B$2:$B$200,0))*100</f>
        <v>3.5756878660600511E-3</v>
      </c>
      <c r="I67">
        <f>-INDEX('tp Change'!$C$1:$C$199,MATCH('Decomp g'!$A67,Period!$B$2:$B$200,0))*100</f>
        <v>-5.3692217477120663E-3</v>
      </c>
      <c r="L67" s="1">
        <v>38930</v>
      </c>
      <c r="M67">
        <f>-INDEX(Change!$E$1:$E$199,MATCH('Decomp g'!$A67,Period!$B$2:$B$200,0))*100</f>
        <v>1.5994880414711699E-3</v>
      </c>
      <c r="N67">
        <f>-INDEX('yrf Change'!$E$1:$E$199,MATCH('Decomp g'!$A67,Period!$B$2:$B$200,0))*100</f>
        <v>2.2269425597076786E-3</v>
      </c>
      <c r="O67">
        <f>-INDEX('tp Change'!$E$1:$E$199,MATCH('Decomp g'!$A67,Period!$B$2:$B$200,0))*100</f>
        <v>-6.2745451823650877E-4</v>
      </c>
      <c r="Q67" s="1">
        <v>38930</v>
      </c>
      <c r="R67">
        <f>-INDEX(Change!$F$1:$F$199,MATCH('Decomp g'!$A67,Period!$B$2:$B$200,0))*100</f>
        <v>1.3023680687461459E-2</v>
      </c>
      <c r="S67">
        <f>-INDEX('yrf Change'!$F$1:$F$199,MATCH('Decomp g'!$A67,Period!$B$2:$B$200,0))*100</f>
        <v>1.5205835193390915E-3</v>
      </c>
      <c r="T67">
        <f>-INDEX('tp Change'!$F$1:$F$199,MATCH('Decomp g'!$A67,Period!$B$2:$B$200,0))*100</f>
        <v>1.1503097168122367E-2</v>
      </c>
      <c r="W67" s="1">
        <v>38930</v>
      </c>
      <c r="X67">
        <f t="shared" si="7"/>
        <v>1.2419477281669611E-4</v>
      </c>
      <c r="Y67">
        <f t="shared" si="8"/>
        <v>1.2419477281669611E-4</v>
      </c>
      <c r="Z67">
        <f t="shared" si="9"/>
        <v>0</v>
      </c>
      <c r="AB67" s="1">
        <v>38930</v>
      </c>
      <c r="AC67">
        <f t="shared" si="10"/>
        <v>3.2167637846337447E-6</v>
      </c>
      <c r="AD67">
        <f t="shared" ref="AD67:AD130" si="13">H67^2</f>
        <v>1.2785543715489082E-5</v>
      </c>
      <c r="AE67">
        <f t="shared" ref="AE67:AE130" si="14">I67^2</f>
        <v>2.8828542176104216E-5</v>
      </c>
      <c r="AH67" s="1">
        <v>38930</v>
      </c>
      <c r="AI67">
        <f t="shared" si="11"/>
        <v>2.5583619948092789E-6</v>
      </c>
      <c r="AJ67">
        <f t="shared" ref="AJ67:AJ130" si="15">N67^2</f>
        <v>4.9592731642373875E-6</v>
      </c>
      <c r="AK67">
        <f t="shared" ref="AK67:AK130" si="16">O67^2</f>
        <v>3.9369917245540933E-7</v>
      </c>
      <c r="AM67" s="1">
        <v>38930</v>
      </c>
      <c r="AN67">
        <f t="shared" si="12"/>
        <v>1.6961625864895657E-4</v>
      </c>
      <c r="AO67">
        <f t="shared" ref="AO67:AO130" si="17">S67^2</f>
        <v>2.3121742392856575E-6</v>
      </c>
      <c r="AP67">
        <f t="shared" ref="AP67:AP130" si="18">T67^2</f>
        <v>1.3232124445926481E-4</v>
      </c>
    </row>
    <row r="68" spans="1:42">
      <c r="A68" s="1">
        <v>38961</v>
      </c>
      <c r="B68">
        <f>-INDEX(Change!$A$1:$A$199,MATCH('Decomp g'!$A68,Period!$B$2:$B$200,0))*100</f>
        <v>-4.4544858951209299E-3</v>
      </c>
      <c r="C68">
        <f>-INDEX('yrf Change'!$A$1:$A$199,MATCH('Decomp g'!$A68,Period!$B$2:$B$200,0))*100</f>
        <v>-4.4544858951209299E-3</v>
      </c>
      <c r="D68">
        <f>-INDEX('tp Change'!$A$1:$A$199,MATCH('Decomp g'!$A68,Period!$B$2:$B$200,0))*100</f>
        <v>0</v>
      </c>
      <c r="F68" s="1">
        <v>38961</v>
      </c>
      <c r="G68">
        <f>-INDEX(Change!$C$1:$C$199,MATCH('Decomp g'!$A68,Period!$B$2:$B$200,0))*100</f>
        <v>1.7569194574196256E-2</v>
      </c>
      <c r="H68">
        <f>-INDEX('yrf Change'!$C$1:$C$199,MATCH('Decomp g'!$A68,Period!$B$2:$B$200,0))*100</f>
        <v>3.6160729862948215E-3</v>
      </c>
      <c r="I68">
        <f>-INDEX('tp Change'!$C$1:$C$199,MATCH('Decomp g'!$A68,Period!$B$2:$B$200,0))*100</f>
        <v>1.3953121587901435E-2</v>
      </c>
      <c r="L68" s="1">
        <v>38961</v>
      </c>
      <c r="M68">
        <f>-INDEX(Change!$E$1:$E$199,MATCH('Decomp g'!$A68,Period!$B$2:$B$200,0))*100</f>
        <v>1.8846097929002548E-2</v>
      </c>
      <c r="N68">
        <f>-INDEX('yrf Change'!$E$1:$E$199,MATCH('Decomp g'!$A68,Period!$B$2:$B$200,0))*100</f>
        <v>4.0065781072594342E-3</v>
      </c>
      <c r="O68">
        <f>-INDEX('tp Change'!$E$1:$E$199,MATCH('Decomp g'!$A68,Period!$B$2:$B$200,0))*100</f>
        <v>1.4839519821743113E-2</v>
      </c>
      <c r="Q68" s="1">
        <v>38961</v>
      </c>
      <c r="R68">
        <f>-INDEX(Change!$F$1:$F$199,MATCH('Decomp g'!$A68,Period!$B$2:$B$200,0))*100</f>
        <v>1.2900121993088959E-2</v>
      </c>
      <c r="S68">
        <f>-INDEX('yrf Change'!$F$1:$F$199,MATCH('Decomp g'!$A68,Period!$B$2:$B$200,0))*100</f>
        <v>3.2365373024922928E-3</v>
      </c>
      <c r="T68">
        <f>-INDEX('tp Change'!$F$1:$F$199,MATCH('Decomp g'!$A68,Period!$B$2:$B$200,0))*100</f>
        <v>9.663584690596666E-3</v>
      </c>
      <c r="W68" s="1">
        <v>38961</v>
      </c>
      <c r="X68">
        <f t="shared" ref="X68:X131" si="19">B68^2</f>
        <v>1.984244458983131E-5</v>
      </c>
      <c r="Y68">
        <f t="shared" ref="Y68:Y131" si="20">C68^2</f>
        <v>1.984244458983131E-5</v>
      </c>
      <c r="Z68">
        <f t="shared" ref="Z68:Z131" si="21">D68^2</f>
        <v>0</v>
      </c>
      <c r="AB68" s="1">
        <v>38961</v>
      </c>
      <c r="AC68">
        <f t="shared" ref="AC68:AC131" si="22">G68^2</f>
        <v>3.0867659798596719E-4</v>
      </c>
      <c r="AD68">
        <f t="shared" si="13"/>
        <v>1.3075983842211148E-5</v>
      </c>
      <c r="AE68">
        <f t="shared" si="14"/>
        <v>1.9468960204676106E-4</v>
      </c>
      <c r="AH68" s="1">
        <v>38961</v>
      </c>
      <c r="AI68">
        <f t="shared" ref="AI68:AI131" si="23">M68^2</f>
        <v>3.5517540714955409E-4</v>
      </c>
      <c r="AJ68">
        <f t="shared" si="15"/>
        <v>1.6052668129570591E-5</v>
      </c>
      <c r="AK68">
        <f t="shared" si="16"/>
        <v>2.2021134853990676E-4</v>
      </c>
      <c r="AM68" s="1">
        <v>38961</v>
      </c>
      <c r="AN68">
        <f t="shared" ref="AN68:AN131" si="24">R68^2</f>
        <v>1.6641314743657745E-4</v>
      </c>
      <c r="AO68">
        <f t="shared" si="17"/>
        <v>1.0475173710424087E-5</v>
      </c>
      <c r="AP68">
        <f t="shared" si="18"/>
        <v>9.3384869072334265E-5</v>
      </c>
    </row>
    <row r="69" spans="1:42">
      <c r="A69" s="1">
        <v>38991</v>
      </c>
      <c r="B69">
        <f>-INDEX(Change!$A$1:$A$199,MATCH('Decomp g'!$A69,Period!$B$2:$B$200,0))*100</f>
        <v>4.1377257213870422E-4</v>
      </c>
      <c r="C69">
        <f>-INDEX('yrf Change'!$A$1:$A$199,MATCH('Decomp g'!$A69,Period!$B$2:$B$200,0))*100</f>
        <v>4.1377257213870422E-4</v>
      </c>
      <c r="D69">
        <f>-INDEX('tp Change'!$A$1:$A$199,MATCH('Decomp g'!$A69,Period!$B$2:$B$200,0))*100</f>
        <v>0</v>
      </c>
      <c r="F69" s="1">
        <v>38991</v>
      </c>
      <c r="G69">
        <f>-INDEX(Change!$C$1:$C$199,MATCH('Decomp g'!$A69,Period!$B$2:$B$200,0))*100</f>
        <v>-8.0822764282902082E-3</v>
      </c>
      <c r="H69">
        <f>-INDEX('yrf Change'!$C$1:$C$199,MATCH('Decomp g'!$A69,Period!$B$2:$B$200,0))*100</f>
        <v>1.1297555313496965E-3</v>
      </c>
      <c r="I69">
        <f>-INDEX('tp Change'!$C$1:$C$199,MATCH('Decomp g'!$A69,Period!$B$2:$B$200,0))*100</f>
        <v>-9.2120319596399047E-3</v>
      </c>
      <c r="L69" s="1">
        <v>38991</v>
      </c>
      <c r="M69">
        <f>-INDEX(Change!$E$1:$E$199,MATCH('Decomp g'!$A69,Period!$B$2:$B$200,0))*100</f>
        <v>-1.5721192351171587E-2</v>
      </c>
      <c r="N69">
        <f>-INDEX('yrf Change'!$E$1:$E$199,MATCH('Decomp g'!$A69,Period!$B$2:$B$200,0))*100</f>
        <v>4.5031767359829389E-4</v>
      </c>
      <c r="O69">
        <f>-INDEX('tp Change'!$E$1:$E$199,MATCH('Decomp g'!$A69,Period!$B$2:$B$200,0))*100</f>
        <v>-1.6171510024769881E-2</v>
      </c>
      <c r="Q69" s="1">
        <v>38991</v>
      </c>
      <c r="R69">
        <f>-INDEX(Change!$F$1:$F$199,MATCH('Decomp g'!$A69,Period!$B$2:$B$200,0))*100</f>
        <v>-2.1684034942942576E-2</v>
      </c>
      <c r="S69">
        <f>-INDEX('yrf Change'!$F$1:$F$199,MATCH('Decomp g'!$A69,Period!$B$2:$B$200,0))*100</f>
        <v>-8.4315935820061805E-5</v>
      </c>
      <c r="T69">
        <f>-INDEX('tp Change'!$F$1:$F$199,MATCH('Decomp g'!$A69,Period!$B$2:$B$200,0))*100</f>
        <v>-2.1599719007122514E-2</v>
      </c>
      <c r="W69" s="1">
        <v>38991</v>
      </c>
      <c r="X69">
        <f t="shared" si="19"/>
        <v>1.712077414542792E-7</v>
      </c>
      <c r="Y69">
        <f t="shared" si="20"/>
        <v>1.712077414542792E-7</v>
      </c>
      <c r="Z69">
        <f t="shared" si="21"/>
        <v>0</v>
      </c>
      <c r="AB69" s="1">
        <v>38991</v>
      </c>
      <c r="AC69">
        <f t="shared" si="22"/>
        <v>6.5323192263295519E-5</v>
      </c>
      <c r="AD69">
        <f t="shared" si="13"/>
        <v>1.2763475606152351E-6</v>
      </c>
      <c r="AE69">
        <f t="shared" si="14"/>
        <v>8.4861532825427022E-5</v>
      </c>
      <c r="AH69" s="1">
        <v>38991</v>
      </c>
      <c r="AI69">
        <f t="shared" si="23"/>
        <v>2.47155888942536E-4</v>
      </c>
      <c r="AJ69">
        <f t="shared" si="15"/>
        <v>2.0278600715497955E-7</v>
      </c>
      <c r="AK69">
        <f t="shared" si="16"/>
        <v>2.6151773648123273E-4</v>
      </c>
      <c r="AM69" s="1">
        <v>38991</v>
      </c>
      <c r="AN69">
        <f t="shared" si="24"/>
        <v>4.7019737140675463E-4</v>
      </c>
      <c r="AO69">
        <f t="shared" si="17"/>
        <v>7.1091770332127809E-9</v>
      </c>
      <c r="AP69">
        <f t="shared" si="18"/>
        <v>4.665478611866496E-4</v>
      </c>
    </row>
    <row r="70" spans="1:42">
      <c r="A70" s="1">
        <v>39022</v>
      </c>
      <c r="B70">
        <f>-INDEX(Change!$A$1:$A$199,MATCH('Decomp g'!$A70,Period!$B$2:$B$200,0))*100</f>
        <v>2.4253125643501627E-2</v>
      </c>
      <c r="C70">
        <f>-INDEX('yrf Change'!$A$1:$A$199,MATCH('Decomp g'!$A70,Period!$B$2:$B$200,0))*100</f>
        <v>2.4253125643501627E-2</v>
      </c>
      <c r="D70">
        <f>-INDEX('tp Change'!$A$1:$A$199,MATCH('Decomp g'!$A70,Period!$B$2:$B$200,0))*100</f>
        <v>0</v>
      </c>
      <c r="F70" s="1">
        <v>39022</v>
      </c>
      <c r="G70">
        <f>-INDEX(Change!$C$1:$C$199,MATCH('Decomp g'!$A70,Period!$B$2:$B$200,0))*100</f>
        <v>-4.0535681274370822E-2</v>
      </c>
      <c r="H70">
        <f>-INDEX('yrf Change'!$C$1:$C$199,MATCH('Decomp g'!$A70,Period!$B$2:$B$200,0))*100</f>
        <v>-9.6587775573864221E-3</v>
      </c>
      <c r="I70">
        <f>-INDEX('tp Change'!$C$1:$C$199,MATCH('Decomp g'!$A70,Period!$B$2:$B$200,0))*100</f>
        <v>-3.08769037169844E-2</v>
      </c>
      <c r="L70" s="1">
        <v>39022</v>
      </c>
      <c r="M70">
        <f>-INDEX(Change!$E$1:$E$199,MATCH('Decomp g'!$A70,Period!$B$2:$B$200,0))*100</f>
        <v>-3.0787073421319894E-2</v>
      </c>
      <c r="N70">
        <f>-INDEX('yrf Change'!$E$1:$E$199,MATCH('Decomp g'!$A70,Period!$B$2:$B$200,0))*100</f>
        <v>-1.0912958832742792E-2</v>
      </c>
      <c r="O70">
        <f>-INDEX('tp Change'!$E$1:$E$199,MATCH('Decomp g'!$A70,Period!$B$2:$B$200,0))*100</f>
        <v>-1.9874114588577102E-2</v>
      </c>
      <c r="Q70" s="1">
        <v>39022</v>
      </c>
      <c r="R70">
        <f>-INDEX(Change!$F$1:$F$199,MATCH('Decomp g'!$A70,Period!$B$2:$B$200,0))*100</f>
        <v>-1.2684589854357331E-2</v>
      </c>
      <c r="S70">
        <f>-INDEX('yrf Change'!$F$1:$F$199,MATCH('Decomp g'!$A70,Period!$B$2:$B$200,0))*100</f>
        <v>-8.4184626516423111E-3</v>
      </c>
      <c r="T70">
        <f>-INDEX('tp Change'!$F$1:$F$199,MATCH('Decomp g'!$A70,Period!$B$2:$B$200,0))*100</f>
        <v>-4.2661272027150199E-3</v>
      </c>
      <c r="W70" s="1">
        <v>39022</v>
      </c>
      <c r="X70">
        <f t="shared" si="19"/>
        <v>5.8821410347947628E-4</v>
      </c>
      <c r="Y70">
        <f t="shared" si="20"/>
        <v>5.8821410347947628E-4</v>
      </c>
      <c r="Z70">
        <f t="shared" si="21"/>
        <v>0</v>
      </c>
      <c r="AB70" s="1">
        <v>39022</v>
      </c>
      <c r="AC70">
        <f t="shared" si="22"/>
        <v>1.6431414563773774E-3</v>
      </c>
      <c r="AD70">
        <f t="shared" si="13"/>
        <v>9.3291983903071618E-5</v>
      </c>
      <c r="AE70">
        <f t="shared" si="14"/>
        <v>9.5338318314792502E-4</v>
      </c>
      <c r="AH70" s="1">
        <v>39022</v>
      </c>
      <c r="AI70">
        <f t="shared" si="23"/>
        <v>9.4784388984974182E-4</v>
      </c>
      <c r="AJ70">
        <f t="shared" si="15"/>
        <v>1.1909267048513892E-4</v>
      </c>
      <c r="AK70">
        <f t="shared" si="16"/>
        <v>3.9498043067989319E-4</v>
      </c>
      <c r="AM70" s="1">
        <v>39022</v>
      </c>
      <c r="AN70">
        <f t="shared" si="24"/>
        <v>1.6089881977326493E-4</v>
      </c>
      <c r="AO70">
        <f t="shared" si="17"/>
        <v>7.0870513417096493E-5</v>
      </c>
      <c r="AP70">
        <f t="shared" si="18"/>
        <v>1.8199841309745082E-5</v>
      </c>
    </row>
    <row r="71" spans="1:42">
      <c r="A71" s="1">
        <v>39052</v>
      </c>
      <c r="B71">
        <f>-INDEX(Change!$A$1:$A$199,MATCH('Decomp g'!$A71,Period!$B$2:$B$200,0))*100</f>
        <v>2.2193343912069174E-4</v>
      </c>
      <c r="C71">
        <f>-INDEX('yrf Change'!$A$1:$A$199,MATCH('Decomp g'!$A71,Period!$B$2:$B$200,0))*100</f>
        <v>2.2193343912069174E-4</v>
      </c>
      <c r="D71">
        <f>-INDEX('tp Change'!$A$1:$A$199,MATCH('Decomp g'!$A71,Period!$B$2:$B$200,0))*100</f>
        <v>0</v>
      </c>
      <c r="F71" s="1">
        <v>39052</v>
      </c>
      <c r="G71">
        <f>-INDEX(Change!$C$1:$C$199,MATCH('Decomp g'!$A71,Period!$B$2:$B$200,0))*100</f>
        <v>1.9624078608712625E-4</v>
      </c>
      <c r="H71">
        <f>-INDEX('yrf Change'!$C$1:$C$199,MATCH('Decomp g'!$A71,Period!$B$2:$B$200,0))*100</f>
        <v>4.3823764064587767E-4</v>
      </c>
      <c r="I71">
        <f>-INDEX('tp Change'!$C$1:$C$199,MATCH('Decomp g'!$A71,Period!$B$2:$B$200,0))*100</f>
        <v>-2.4199685455875142E-4</v>
      </c>
      <c r="L71" s="1">
        <v>39052</v>
      </c>
      <c r="M71">
        <f>-INDEX(Change!$E$1:$E$199,MATCH('Decomp g'!$A71,Period!$B$2:$B$200,0))*100</f>
        <v>-5.5986471939120652E-4</v>
      </c>
      <c r="N71">
        <f>-INDEX('yrf Change'!$E$1:$E$199,MATCH('Decomp g'!$A71,Period!$B$2:$B$200,0))*100</f>
        <v>3.4960678996984185E-4</v>
      </c>
      <c r="O71">
        <f>-INDEX('tp Change'!$E$1:$E$199,MATCH('Decomp g'!$A71,Period!$B$2:$B$200,0))*100</f>
        <v>-9.0947150936104837E-4</v>
      </c>
      <c r="Q71" s="1">
        <v>39052</v>
      </c>
      <c r="R71">
        <f>-INDEX(Change!$F$1:$F$199,MATCH('Decomp g'!$A71,Period!$B$2:$B$200,0))*100</f>
        <v>-2.520145848272648E-3</v>
      </c>
      <c r="S71">
        <f>-INDEX('yrf Change'!$F$1:$F$199,MATCH('Decomp g'!$A71,Period!$B$2:$B$200,0))*100</f>
        <v>2.2070046065206239E-4</v>
      </c>
      <c r="T71">
        <f>-INDEX('tp Change'!$F$1:$F$199,MATCH('Decomp g'!$A71,Period!$B$2:$B$200,0))*100</f>
        <v>-2.7408463089247104E-3</v>
      </c>
      <c r="W71" s="1">
        <v>39052</v>
      </c>
      <c r="X71">
        <f t="shared" si="19"/>
        <v>4.925445139993779E-8</v>
      </c>
      <c r="Y71">
        <f t="shared" si="20"/>
        <v>4.925445139993779E-8</v>
      </c>
      <c r="Z71">
        <f t="shared" si="21"/>
        <v>0</v>
      </c>
      <c r="AB71" s="1">
        <v>39052</v>
      </c>
      <c r="AC71">
        <f t="shared" si="22"/>
        <v>3.8510446124093247E-8</v>
      </c>
      <c r="AD71">
        <f t="shared" si="13"/>
        <v>1.9205222967886542E-7</v>
      </c>
      <c r="AE71">
        <f t="shared" si="14"/>
        <v>5.8562477616329484E-8</v>
      </c>
      <c r="AH71" s="1">
        <v>39052</v>
      </c>
      <c r="AI71">
        <f t="shared" si="23"/>
        <v>3.1344850401899441E-7</v>
      </c>
      <c r="AJ71">
        <f t="shared" si="15"/>
        <v>1.2222490759301711E-7</v>
      </c>
      <c r="AK71">
        <f t="shared" si="16"/>
        <v>8.2713842633946353E-7</v>
      </c>
      <c r="AM71" s="1">
        <v>39052</v>
      </c>
      <c r="AN71">
        <f t="shared" si="24"/>
        <v>6.3511350965658641E-6</v>
      </c>
      <c r="AO71">
        <f t="shared" si="17"/>
        <v>4.8708693332032542E-8</v>
      </c>
      <c r="AP71">
        <f t="shared" si="18"/>
        <v>7.5122384891462089E-6</v>
      </c>
    </row>
    <row r="72" spans="1:42">
      <c r="A72" s="1">
        <v>39083</v>
      </c>
      <c r="B72" t="e">
        <f>-INDEX(Change!$A$1:$A$199,MATCH('Decomp g'!$A72,Period!$B$2:$B$200,0))*100</f>
        <v>#N/A</v>
      </c>
      <c r="C72" t="e">
        <f>-INDEX('yrf Change'!$A$1:$A$199,MATCH('Decomp g'!$A72,Period!$B$2:$B$200,0))*100</f>
        <v>#N/A</v>
      </c>
      <c r="D72" t="e">
        <f>-INDEX('tp Change'!$A$1:$A$199,MATCH('Decomp g'!$A72,Period!$B$2:$B$200,0))*100</f>
        <v>#N/A</v>
      </c>
      <c r="F72" s="1">
        <v>39083</v>
      </c>
      <c r="G72" t="e">
        <f>-INDEX(Change!$C$1:$C$199,MATCH('Decomp g'!$A72,Period!$B$2:$B$200,0))*100</f>
        <v>#N/A</v>
      </c>
      <c r="H72" t="e">
        <f>-INDEX('yrf Change'!$C$1:$C$199,MATCH('Decomp g'!$A72,Period!$B$2:$B$200,0))*100</f>
        <v>#N/A</v>
      </c>
      <c r="I72" t="e">
        <f>-INDEX('tp Change'!$C$1:$C$199,MATCH('Decomp g'!$A72,Period!$B$2:$B$200,0))*100</f>
        <v>#N/A</v>
      </c>
      <c r="L72" s="1">
        <v>39083</v>
      </c>
      <c r="M72" t="e">
        <f>-INDEX(Change!$E$1:$E$199,MATCH('Decomp g'!$A72,Period!$B$2:$B$200,0))*100</f>
        <v>#N/A</v>
      </c>
      <c r="N72" t="e">
        <f>-INDEX('yrf Change'!$E$1:$E$199,MATCH('Decomp g'!$A72,Period!$B$2:$B$200,0))*100</f>
        <v>#N/A</v>
      </c>
      <c r="O72" t="e">
        <f>-INDEX('tp Change'!$E$1:$E$199,MATCH('Decomp g'!$A72,Period!$B$2:$B$200,0))*100</f>
        <v>#N/A</v>
      </c>
      <c r="Q72" s="1">
        <v>39083</v>
      </c>
      <c r="R72" t="e">
        <f>-INDEX(Change!$F$1:$F$199,MATCH('Decomp g'!$A72,Period!$B$2:$B$200,0))*100</f>
        <v>#N/A</v>
      </c>
      <c r="S72" t="e">
        <f>-INDEX('yrf Change'!$F$1:$F$199,MATCH('Decomp g'!$A72,Period!$B$2:$B$200,0))*100</f>
        <v>#N/A</v>
      </c>
      <c r="T72" t="e">
        <f>-INDEX('tp Change'!$F$1:$F$199,MATCH('Decomp g'!$A72,Period!$B$2:$B$200,0))*100</f>
        <v>#N/A</v>
      </c>
      <c r="W72" s="1">
        <v>39083</v>
      </c>
      <c r="X72" t="e">
        <f t="shared" si="19"/>
        <v>#N/A</v>
      </c>
      <c r="Y72" t="e">
        <f t="shared" si="20"/>
        <v>#N/A</v>
      </c>
      <c r="Z72" t="e">
        <f t="shared" si="21"/>
        <v>#N/A</v>
      </c>
      <c r="AB72" s="1">
        <v>39083</v>
      </c>
      <c r="AC72" t="e">
        <f t="shared" si="22"/>
        <v>#N/A</v>
      </c>
      <c r="AD72" t="e">
        <f t="shared" si="13"/>
        <v>#N/A</v>
      </c>
      <c r="AE72" t="e">
        <f t="shared" si="14"/>
        <v>#N/A</v>
      </c>
      <c r="AH72" s="1">
        <v>39083</v>
      </c>
      <c r="AI72" t="e">
        <f t="shared" si="23"/>
        <v>#N/A</v>
      </c>
      <c r="AJ72" t="e">
        <f t="shared" si="15"/>
        <v>#N/A</v>
      </c>
      <c r="AK72" t="e">
        <f t="shared" si="16"/>
        <v>#N/A</v>
      </c>
      <c r="AM72" s="1">
        <v>39083</v>
      </c>
      <c r="AN72" t="e">
        <f t="shared" si="24"/>
        <v>#N/A</v>
      </c>
      <c r="AO72" t="e">
        <f t="shared" si="17"/>
        <v>#N/A</v>
      </c>
      <c r="AP72" t="e">
        <f t="shared" si="18"/>
        <v>#N/A</v>
      </c>
    </row>
    <row r="73" spans="1:42">
      <c r="A73" s="1">
        <v>39114</v>
      </c>
      <c r="B73">
        <f>-INDEX(Change!$A$1:$A$199,MATCH('Decomp g'!$A73,Period!$B$2:$B$200,0))*100</f>
        <v>-5.523918464118982E-3</v>
      </c>
      <c r="C73">
        <f>-INDEX('yrf Change'!$A$1:$A$199,MATCH('Decomp g'!$A73,Period!$B$2:$B$200,0))*100</f>
        <v>-5.523918464118982E-3</v>
      </c>
      <c r="D73">
        <f>-INDEX('tp Change'!$A$1:$A$199,MATCH('Decomp g'!$A73,Period!$B$2:$B$200,0))*100</f>
        <v>0</v>
      </c>
      <c r="F73" s="1">
        <v>39114</v>
      </c>
      <c r="G73">
        <f>-INDEX(Change!$C$1:$C$199,MATCH('Decomp g'!$A73,Period!$B$2:$B$200,0))*100</f>
        <v>1.7240748186664323E-2</v>
      </c>
      <c r="H73">
        <f>-INDEX('yrf Change'!$C$1:$C$199,MATCH('Decomp g'!$A73,Period!$B$2:$B$200,0))*100</f>
        <v>2.9012799280317414E-3</v>
      </c>
      <c r="I73">
        <f>-INDEX('tp Change'!$C$1:$C$199,MATCH('Decomp g'!$A73,Period!$B$2:$B$200,0))*100</f>
        <v>1.4339468258632582E-2</v>
      </c>
      <c r="L73" s="1">
        <v>39114</v>
      </c>
      <c r="M73">
        <f>-INDEX(Change!$E$1:$E$199,MATCH('Decomp g'!$A73,Period!$B$2:$B$200,0))*100</f>
        <v>1.9267520534705512E-2</v>
      </c>
      <c r="N73">
        <f>-INDEX('yrf Change'!$E$1:$E$199,MATCH('Decomp g'!$A73,Period!$B$2:$B$200,0))*100</f>
        <v>3.4673021896448886E-3</v>
      </c>
      <c r="O73">
        <f>-INDEX('tp Change'!$E$1:$E$199,MATCH('Decomp g'!$A73,Period!$B$2:$B$200,0))*100</f>
        <v>1.5800218345060624E-2</v>
      </c>
      <c r="Q73" s="1">
        <v>39114</v>
      </c>
      <c r="R73">
        <f>-INDEX(Change!$F$1:$F$199,MATCH('Decomp g'!$A73,Period!$B$2:$B$200,0))*100</f>
        <v>1.6632334967704721E-2</v>
      </c>
      <c r="S73">
        <f>-INDEX('yrf Change'!$F$1:$F$199,MATCH('Decomp g'!$A73,Period!$B$2:$B$200,0))*100</f>
        <v>2.8922954767113263E-3</v>
      </c>
      <c r="T73">
        <f>-INDEX('tp Change'!$F$1:$F$199,MATCH('Decomp g'!$A73,Period!$B$2:$B$200,0))*100</f>
        <v>1.3740039490993394E-2</v>
      </c>
      <c r="W73" s="1">
        <v>39114</v>
      </c>
      <c r="X73">
        <f t="shared" si="19"/>
        <v>3.0513675198234614E-5</v>
      </c>
      <c r="Y73">
        <f t="shared" si="20"/>
        <v>3.0513675198234614E-5</v>
      </c>
      <c r="Z73">
        <f t="shared" si="21"/>
        <v>0</v>
      </c>
      <c r="AB73" s="1">
        <v>39114</v>
      </c>
      <c r="AC73">
        <f t="shared" si="22"/>
        <v>2.9724339803596913E-4</v>
      </c>
      <c r="AD73">
        <f t="shared" si="13"/>
        <v>8.4174252207998664E-6</v>
      </c>
      <c r="AE73">
        <f t="shared" si="14"/>
        <v>2.0562034994033132E-4</v>
      </c>
      <c r="AH73" s="1">
        <v>39114</v>
      </c>
      <c r="AI73">
        <f t="shared" si="23"/>
        <v>3.7123734755529857E-4</v>
      </c>
      <c r="AJ73">
        <f t="shared" si="15"/>
        <v>1.2022184474316239E-5</v>
      </c>
      <c r="AK73">
        <f t="shared" si="16"/>
        <v>2.4964689975159025E-4</v>
      </c>
      <c r="AM73" s="1">
        <v>39114</v>
      </c>
      <c r="AN73">
        <f t="shared" si="24"/>
        <v>2.7663456647793319E-4</v>
      </c>
      <c r="AO73">
        <f t="shared" si="17"/>
        <v>8.3653731246047984E-6</v>
      </c>
      <c r="AP73">
        <f t="shared" si="18"/>
        <v>1.88788685214058E-4</v>
      </c>
    </row>
    <row r="74" spans="1:42">
      <c r="A74" s="1">
        <v>39142</v>
      </c>
      <c r="B74">
        <f>-INDEX(Change!$A$1:$A$199,MATCH('Decomp g'!$A74,Period!$B$2:$B$200,0))*100</f>
        <v>1.9774345847059505E-3</v>
      </c>
      <c r="C74">
        <f>-INDEX('yrf Change'!$A$1:$A$199,MATCH('Decomp g'!$A74,Period!$B$2:$B$200,0))*100</f>
        <v>1.9774345847059505E-3</v>
      </c>
      <c r="D74">
        <f>-INDEX('tp Change'!$A$1:$A$199,MATCH('Decomp g'!$A74,Period!$B$2:$B$200,0))*100</f>
        <v>0</v>
      </c>
      <c r="F74" s="1">
        <v>39142</v>
      </c>
      <c r="G74">
        <f>-INDEX(Change!$C$1:$C$199,MATCH('Decomp g'!$A74,Period!$B$2:$B$200,0))*100</f>
        <v>2.5706721817481126E-4</v>
      </c>
      <c r="H74">
        <f>-INDEX('yrf Change'!$C$1:$C$199,MATCH('Decomp g'!$A74,Period!$B$2:$B$200,0))*100</f>
        <v>1.2273215307855023E-3</v>
      </c>
      <c r="I74">
        <f>-INDEX('tp Change'!$C$1:$C$199,MATCH('Decomp g'!$A74,Period!$B$2:$B$200,0))*100</f>
        <v>-9.7025431261069106E-4</v>
      </c>
      <c r="L74" s="1">
        <v>39142</v>
      </c>
      <c r="M74">
        <f>-INDEX(Change!$E$1:$E$199,MATCH('Decomp g'!$A74,Period!$B$2:$B$200,0))*100</f>
        <v>-8.8104939830330187E-4</v>
      </c>
      <c r="N74">
        <f>-INDEX('yrf Change'!$E$1:$E$199,MATCH('Decomp g'!$A74,Period!$B$2:$B$200,0))*100</f>
        <v>9.0191613809076365E-4</v>
      </c>
      <c r="O74">
        <f>-INDEX('tp Change'!$E$1:$E$199,MATCH('Decomp g'!$A74,Period!$B$2:$B$200,0))*100</f>
        <v>-1.7829655363940655E-3</v>
      </c>
      <c r="Q74" s="1">
        <v>39142</v>
      </c>
      <c r="R74">
        <f>-INDEX(Change!$F$1:$F$199,MATCH('Decomp g'!$A74,Period!$B$2:$B$200,0))*100</f>
        <v>-5.2624277458543367E-3</v>
      </c>
      <c r="S74">
        <f>-INDEX('yrf Change'!$F$1:$F$199,MATCH('Decomp g'!$A74,Period!$B$2:$B$200,0))*100</f>
        <v>5.7340551942383633E-4</v>
      </c>
      <c r="T74">
        <f>-INDEX('tp Change'!$F$1:$F$199,MATCH('Decomp g'!$A74,Period!$B$2:$B$200,0))*100</f>
        <v>-5.835833265278173E-3</v>
      </c>
      <c r="W74" s="1">
        <v>39142</v>
      </c>
      <c r="X74">
        <f t="shared" si="19"/>
        <v>3.9102475367911948E-6</v>
      </c>
      <c r="Y74">
        <f t="shared" si="20"/>
        <v>3.9102475367911948E-6</v>
      </c>
      <c r="Z74">
        <f t="shared" si="21"/>
        <v>0</v>
      </c>
      <c r="AB74" s="1">
        <v>39142</v>
      </c>
      <c r="AC74">
        <f t="shared" si="22"/>
        <v>6.6083554660136009E-8</v>
      </c>
      <c r="AD74">
        <f t="shared" si="13"/>
        <v>1.5063181399296688E-6</v>
      </c>
      <c r="AE74">
        <f t="shared" si="14"/>
        <v>9.413934311396446E-7</v>
      </c>
      <c r="AH74" s="1">
        <v>39142</v>
      </c>
      <c r="AI74">
        <f t="shared" si="23"/>
        <v>7.7624804225061023E-7</v>
      </c>
      <c r="AJ74">
        <f t="shared" si="15"/>
        <v>8.1345272014855744E-7</v>
      </c>
      <c r="AK74">
        <f t="shared" si="16"/>
        <v>3.1789661039689777E-6</v>
      </c>
      <c r="AM74" s="1">
        <v>39142</v>
      </c>
      <c r="AN74">
        <f t="shared" si="24"/>
        <v>2.7693145780337557E-5</v>
      </c>
      <c r="AO74">
        <f t="shared" si="17"/>
        <v>3.2879388970571952E-7</v>
      </c>
      <c r="AP74">
        <f t="shared" si="18"/>
        <v>3.40569499001273E-5</v>
      </c>
    </row>
    <row r="75" spans="1:42">
      <c r="A75" s="1">
        <v>39173</v>
      </c>
      <c r="B75">
        <f>-INDEX(Change!$A$1:$A$199,MATCH('Decomp g'!$A75,Period!$B$2:$B$200,0))*100</f>
        <v>-0.10231750414200699</v>
      </c>
      <c r="C75">
        <f>-INDEX('yrf Change'!$A$1:$A$199,MATCH('Decomp g'!$A75,Period!$B$2:$B$200,0))*100</f>
        <v>-0.10231750414200699</v>
      </c>
      <c r="D75">
        <f>-INDEX('tp Change'!$A$1:$A$199,MATCH('Decomp g'!$A75,Period!$B$2:$B$200,0))*100</f>
        <v>0</v>
      </c>
      <c r="F75" s="1">
        <v>39173</v>
      </c>
      <c r="G75">
        <f>-INDEX(Change!$C$1:$C$199,MATCH('Decomp g'!$A75,Period!$B$2:$B$200,0))*100</f>
        <v>-5.5095425426761324E-2</v>
      </c>
      <c r="H75">
        <f>-INDEX('yrf Change'!$C$1:$C$199,MATCH('Decomp g'!$A75,Period!$B$2:$B$200,0))*100</f>
        <v>-7.1145726873919624E-2</v>
      </c>
      <c r="I75">
        <f>-INDEX('tp Change'!$C$1:$C$199,MATCH('Decomp g'!$A75,Period!$B$2:$B$200,0))*100</f>
        <v>1.6050301447158299E-2</v>
      </c>
      <c r="L75" s="1">
        <v>39173</v>
      </c>
      <c r="M75">
        <f>-INDEX(Change!$E$1:$E$199,MATCH('Decomp g'!$A75,Period!$B$2:$B$200,0))*100</f>
        <v>-5.0640485038940669E-2</v>
      </c>
      <c r="N75">
        <f>-INDEX('yrf Change'!$E$1:$E$199,MATCH('Decomp g'!$A75,Period!$B$2:$B$200,0))*100</f>
        <v>-5.4730131186649794E-2</v>
      </c>
      <c r="O75">
        <f>-INDEX('tp Change'!$E$1:$E$199,MATCH('Decomp g'!$A75,Period!$B$2:$B$200,0))*100</f>
        <v>4.089646147709125E-3</v>
      </c>
      <c r="Q75" s="1">
        <v>39173</v>
      </c>
      <c r="R75">
        <f>-INDEX(Change!$F$1:$F$199,MATCH('Decomp g'!$A75,Period!$B$2:$B$200,0))*100</f>
        <v>-3.7414506692717842E-2</v>
      </c>
      <c r="S75">
        <f>-INDEX('yrf Change'!$F$1:$F$199,MATCH('Decomp g'!$A75,Period!$B$2:$B$200,0))*100</f>
        <v>-3.8163209046258861E-2</v>
      </c>
      <c r="T75">
        <f>-INDEX('tp Change'!$F$1:$F$199,MATCH('Decomp g'!$A75,Period!$B$2:$B$200,0))*100</f>
        <v>7.4870235354101977E-4</v>
      </c>
      <c r="W75" s="1">
        <v>39173</v>
      </c>
      <c r="X75">
        <f t="shared" si="19"/>
        <v>1.0468871653849618E-2</v>
      </c>
      <c r="Y75">
        <f t="shared" si="20"/>
        <v>1.0468871653849618E-2</v>
      </c>
      <c r="Z75">
        <f t="shared" si="21"/>
        <v>0</v>
      </c>
      <c r="AB75" s="1">
        <v>39173</v>
      </c>
      <c r="AC75">
        <f t="shared" si="22"/>
        <v>3.0355059029558182E-3</v>
      </c>
      <c r="AD75">
        <f t="shared" si="13"/>
        <v>5.0617144524183685E-3</v>
      </c>
      <c r="AE75">
        <f t="shared" si="14"/>
        <v>2.5761217654465178E-4</v>
      </c>
      <c r="AH75" s="1">
        <v>39173</v>
      </c>
      <c r="AI75">
        <f t="shared" si="23"/>
        <v>2.5644587249791738E-3</v>
      </c>
      <c r="AJ75">
        <f t="shared" si="15"/>
        <v>2.9953872597078962E-3</v>
      </c>
      <c r="AK75">
        <f t="shared" si="16"/>
        <v>1.6725205613472087E-5</v>
      </c>
      <c r="AM75" s="1">
        <v>39173</v>
      </c>
      <c r="AN75">
        <f t="shared" si="24"/>
        <v>1.3998453110594283E-3</v>
      </c>
      <c r="AO75">
        <f t="shared" si="17"/>
        <v>1.4564305247084543E-3</v>
      </c>
      <c r="AP75">
        <f t="shared" si="18"/>
        <v>5.6055521419786217E-7</v>
      </c>
    </row>
    <row r="76" spans="1:42">
      <c r="A76" s="1">
        <v>39203</v>
      </c>
      <c r="B76">
        <f>-INDEX(Change!$A$1:$A$199,MATCH('Decomp g'!$A76,Period!$B$2:$B$200,0))*100</f>
        <v>-3.386385598080216E-3</v>
      </c>
      <c r="C76">
        <f>-INDEX('yrf Change'!$A$1:$A$199,MATCH('Decomp g'!$A76,Period!$B$2:$B$200,0))*100</f>
        <v>-3.386385598080216E-3</v>
      </c>
      <c r="D76">
        <f>-INDEX('tp Change'!$A$1:$A$199,MATCH('Decomp g'!$A76,Period!$B$2:$B$200,0))*100</f>
        <v>0</v>
      </c>
      <c r="F76" s="1">
        <v>39203</v>
      </c>
      <c r="G76">
        <f>-INDEX(Change!$C$1:$C$199,MATCH('Decomp g'!$A76,Period!$B$2:$B$200,0))*100</f>
        <v>3.8963637135992768E-3</v>
      </c>
      <c r="H76">
        <f>-INDEX('yrf Change'!$C$1:$C$199,MATCH('Decomp g'!$A76,Period!$B$2:$B$200,0))*100</f>
        <v>1.6925926496200172E-3</v>
      </c>
      <c r="I76">
        <f>-INDEX('tp Change'!$C$1:$C$199,MATCH('Decomp g'!$A76,Period!$B$2:$B$200,0))*100</f>
        <v>2.2037710639792596E-3</v>
      </c>
      <c r="L76" s="1">
        <v>39203</v>
      </c>
      <c r="M76">
        <f>-INDEX(Change!$E$1:$E$199,MATCH('Decomp g'!$A76,Period!$B$2:$B$200,0))*100</f>
        <v>-1.2867028377674949E-3</v>
      </c>
      <c r="N76">
        <f>-INDEX('yrf Change'!$E$1:$E$199,MATCH('Decomp g'!$A76,Period!$B$2:$B$200,0))*100</f>
        <v>1.7139523342452057E-3</v>
      </c>
      <c r="O76">
        <f>-INDEX('tp Change'!$E$1:$E$199,MATCH('Decomp g'!$A76,Period!$B$2:$B$200,0))*100</f>
        <v>-3.0006551720127006E-3</v>
      </c>
      <c r="Q76" s="1">
        <v>39203</v>
      </c>
      <c r="R76">
        <f>-INDEX(Change!$F$1:$F$199,MATCH('Decomp g'!$A76,Period!$B$2:$B$200,0))*100</f>
        <v>-1.5530576807130242E-2</v>
      </c>
      <c r="S76">
        <f>-INDEX('yrf Change'!$F$1:$F$199,MATCH('Decomp g'!$A76,Period!$B$2:$B$200,0))*100</f>
        <v>1.1392988863705156E-3</v>
      </c>
      <c r="T76">
        <f>-INDEX('tp Change'!$F$1:$F$199,MATCH('Decomp g'!$A76,Period!$B$2:$B$200,0))*100</f>
        <v>-1.6669875693500757E-2</v>
      </c>
      <c r="W76" s="1">
        <v>39203</v>
      </c>
      <c r="X76">
        <f t="shared" si="19"/>
        <v>1.1467607418885102E-5</v>
      </c>
      <c r="Y76">
        <f t="shared" si="20"/>
        <v>1.1467607418885102E-5</v>
      </c>
      <c r="Z76">
        <f t="shared" si="21"/>
        <v>0</v>
      </c>
      <c r="AB76" s="1">
        <v>39203</v>
      </c>
      <c r="AC76">
        <f t="shared" si="22"/>
        <v>1.5181650188653147E-5</v>
      </c>
      <c r="AD76">
        <f t="shared" si="13"/>
        <v>2.8648698775477103E-6</v>
      </c>
      <c r="AE76">
        <f t="shared" si="14"/>
        <v>4.8566069024322782E-6</v>
      </c>
      <c r="AH76" s="1">
        <v>39203</v>
      </c>
      <c r="AI76">
        <f t="shared" si="23"/>
        <v>1.6556041927189243E-6</v>
      </c>
      <c r="AJ76">
        <f t="shared" si="15"/>
        <v>2.937632604064589E-6</v>
      </c>
      <c r="AK76">
        <f t="shared" si="16"/>
        <v>9.0039314613265693E-6</v>
      </c>
      <c r="AM76" s="1">
        <v>39203</v>
      </c>
      <c r="AN76">
        <f t="shared" si="24"/>
        <v>2.4119881596217178E-4</v>
      </c>
      <c r="AO76">
        <f t="shared" si="17"/>
        <v>1.298001952485097E-6</v>
      </c>
      <c r="AP76">
        <f t="shared" si="18"/>
        <v>2.7788475563676735E-4</v>
      </c>
    </row>
    <row r="77" spans="1:42">
      <c r="A77" s="1">
        <v>39234</v>
      </c>
      <c r="B77">
        <f>-INDEX(Change!$A$1:$A$199,MATCH('Decomp g'!$A77,Period!$B$2:$B$200,0))*100</f>
        <v>-6.3116454946915423E-3</v>
      </c>
      <c r="C77">
        <f>-INDEX('yrf Change'!$A$1:$A$199,MATCH('Decomp g'!$A77,Period!$B$2:$B$200,0))*100</f>
        <v>-6.3116454946915423E-3</v>
      </c>
      <c r="D77">
        <f>-INDEX('tp Change'!$A$1:$A$199,MATCH('Decomp g'!$A77,Period!$B$2:$B$200,0))*100</f>
        <v>0</v>
      </c>
      <c r="F77" s="1">
        <v>39234</v>
      </c>
      <c r="G77">
        <f>-INDEX(Change!$C$1:$C$199,MATCH('Decomp g'!$A77,Period!$B$2:$B$200,0))*100</f>
        <v>8.432450023701521E-4</v>
      </c>
      <c r="H77">
        <f>-INDEX('yrf Change'!$C$1:$C$199,MATCH('Decomp g'!$A77,Period!$B$2:$B$200,0))*100</f>
        <v>1.4316292042168555E-3</v>
      </c>
      <c r="I77">
        <f>-INDEX('tp Change'!$C$1:$C$199,MATCH('Decomp g'!$A77,Period!$B$2:$B$200,0))*100</f>
        <v>-5.8838420184670337E-4</v>
      </c>
      <c r="L77" s="1">
        <v>39234</v>
      </c>
      <c r="M77">
        <f>-INDEX(Change!$E$1:$E$199,MATCH('Decomp g'!$A77,Period!$B$2:$B$200,0))*100</f>
        <v>-5.3872932362551695E-3</v>
      </c>
      <c r="N77">
        <f>-INDEX('yrf Change'!$E$1:$E$199,MATCH('Decomp g'!$A77,Period!$B$2:$B$200,0))*100</f>
        <v>1.4604245278583561E-3</v>
      </c>
      <c r="O77">
        <f>-INDEX('tp Change'!$E$1:$E$199,MATCH('Decomp g'!$A77,Period!$B$2:$B$200,0))*100</f>
        <v>-6.8477177641135256E-3</v>
      </c>
      <c r="Q77" s="1">
        <v>39234</v>
      </c>
      <c r="R77">
        <f>-INDEX(Change!$F$1:$F$199,MATCH('Decomp g'!$A77,Period!$B$2:$B$200,0))*100</f>
        <v>-6.0090148377690833E-3</v>
      </c>
      <c r="S77">
        <f>-INDEX('yrf Change'!$F$1:$F$199,MATCH('Decomp g'!$A77,Period!$B$2:$B$200,0))*100</f>
        <v>9.3016728479333732E-4</v>
      </c>
      <c r="T77">
        <f>-INDEX('tp Change'!$F$1:$F$199,MATCH('Decomp g'!$A77,Period!$B$2:$B$200,0))*100</f>
        <v>-6.9391821225624206E-3</v>
      </c>
      <c r="W77" s="1">
        <v>39234</v>
      </c>
      <c r="X77">
        <f t="shared" si="19"/>
        <v>3.9836868850660041E-5</v>
      </c>
      <c r="Y77">
        <f t="shared" si="20"/>
        <v>3.9836868850660041E-5</v>
      </c>
      <c r="Z77">
        <f t="shared" si="21"/>
        <v>0</v>
      </c>
      <c r="AB77" s="1">
        <v>39234</v>
      </c>
      <c r="AC77">
        <f t="shared" si="22"/>
        <v>7.1106213402223782E-7</v>
      </c>
      <c r="AD77">
        <f t="shared" si="13"/>
        <v>2.049562178366587E-6</v>
      </c>
      <c r="AE77">
        <f t="shared" si="14"/>
        <v>3.4619596898278215E-7</v>
      </c>
      <c r="AH77" s="1">
        <v>39234</v>
      </c>
      <c r="AI77">
        <f t="shared" si="23"/>
        <v>2.9022928413400697E-5</v>
      </c>
      <c r="AJ77">
        <f t="shared" si="15"/>
        <v>2.1328398015703022E-6</v>
      </c>
      <c r="AK77">
        <f t="shared" si="16"/>
        <v>4.6891238576955943E-5</v>
      </c>
      <c r="AM77" s="1">
        <v>39234</v>
      </c>
      <c r="AN77">
        <f t="shared" si="24"/>
        <v>3.6108259320528999E-5</v>
      </c>
      <c r="AO77">
        <f t="shared" si="17"/>
        <v>8.652111776998095E-7</v>
      </c>
      <c r="AP77">
        <f t="shared" si="18"/>
        <v>4.8152248530089902E-5</v>
      </c>
    </row>
    <row r="78" spans="1:42">
      <c r="A78" s="1">
        <v>39264</v>
      </c>
      <c r="B78">
        <f>-INDEX(Change!$A$1:$A$199,MATCH('Decomp g'!$A78,Period!$B$2:$B$200,0))*100</f>
        <v>-7.9118953214094012E-3</v>
      </c>
      <c r="C78">
        <f>-INDEX('yrf Change'!$A$1:$A$199,MATCH('Decomp g'!$A78,Period!$B$2:$B$200,0))*100</f>
        <v>-7.9118953214094012E-3</v>
      </c>
      <c r="D78">
        <f>-INDEX('tp Change'!$A$1:$A$199,MATCH('Decomp g'!$A78,Period!$B$2:$B$200,0))*100</f>
        <v>0</v>
      </c>
      <c r="F78" s="1">
        <v>39264</v>
      </c>
      <c r="G78">
        <f>-INDEX(Change!$C$1:$C$199,MATCH('Decomp g'!$A78,Period!$B$2:$B$200,0))*100</f>
        <v>-5.0118799925738533E-3</v>
      </c>
      <c r="H78">
        <f>-INDEX('yrf Change'!$C$1:$C$199,MATCH('Decomp g'!$A78,Period!$B$2:$B$200,0))*100</f>
        <v>-4.0081787312601369E-3</v>
      </c>
      <c r="I78">
        <f>-INDEX('tp Change'!$C$1:$C$199,MATCH('Decomp g'!$A78,Period!$B$2:$B$200,0))*100</f>
        <v>-1.0037012613137164E-3</v>
      </c>
      <c r="L78" s="1">
        <v>39264</v>
      </c>
      <c r="M78">
        <f>-INDEX(Change!$E$1:$E$199,MATCH('Decomp g'!$A78,Period!$B$2:$B$200,0))*100</f>
        <v>-8.1836979941553312E-3</v>
      </c>
      <c r="N78">
        <f>-INDEX('yrf Change'!$E$1:$E$199,MATCH('Decomp g'!$A78,Period!$B$2:$B$200,0))*100</f>
        <v>-3.085730519684915E-3</v>
      </c>
      <c r="O78">
        <f>-INDEX('tp Change'!$E$1:$E$199,MATCH('Decomp g'!$A78,Period!$B$2:$B$200,0))*100</f>
        <v>-5.0979674744704162E-3</v>
      </c>
      <c r="Q78" s="1">
        <v>39264</v>
      </c>
      <c r="R78">
        <f>-INDEX(Change!$F$1:$F$199,MATCH('Decomp g'!$A78,Period!$B$2:$B$200,0))*100</f>
        <v>-1.1222586429050774E-2</v>
      </c>
      <c r="S78">
        <f>-INDEX('yrf Change'!$F$1:$F$199,MATCH('Decomp g'!$A78,Period!$B$2:$B$200,0))*100</f>
        <v>-2.2724464205710337E-3</v>
      </c>
      <c r="T78">
        <f>-INDEX('tp Change'!$F$1:$F$199,MATCH('Decomp g'!$A78,Period!$B$2:$B$200,0))*100</f>
        <v>-8.95014000847974E-3</v>
      </c>
      <c r="W78" s="1">
        <v>39264</v>
      </c>
      <c r="X78">
        <f t="shared" si="19"/>
        <v>6.2598087576939976E-5</v>
      </c>
      <c r="Y78">
        <f t="shared" si="20"/>
        <v>6.2598087576939976E-5</v>
      </c>
      <c r="Z78">
        <f t="shared" si="21"/>
        <v>0</v>
      </c>
      <c r="AB78" s="1">
        <v>39264</v>
      </c>
      <c r="AC78">
        <f t="shared" si="22"/>
        <v>2.5118941059962089E-5</v>
      </c>
      <c r="AD78">
        <f t="shared" si="13"/>
        <v>1.6065496741726121E-5</v>
      </c>
      <c r="AE78">
        <f t="shared" si="14"/>
        <v>1.0074162219627452E-6</v>
      </c>
      <c r="AH78" s="1">
        <v>39264</v>
      </c>
      <c r="AI78">
        <f t="shared" si="23"/>
        <v>6.6972912859541994E-5</v>
      </c>
      <c r="AJ78">
        <f t="shared" si="15"/>
        <v>9.521732840114936E-6</v>
      </c>
      <c r="AK78">
        <f t="shared" si="16"/>
        <v>2.5989272370758273E-5</v>
      </c>
      <c r="AM78" s="1">
        <v>39264</v>
      </c>
      <c r="AN78">
        <f t="shared" si="24"/>
        <v>1.259464461575146E-4</v>
      </c>
      <c r="AO78">
        <f t="shared" si="17"/>
        <v>5.1640127343661036E-6</v>
      </c>
      <c r="AP78">
        <f t="shared" si="18"/>
        <v>8.0105006171389727E-5</v>
      </c>
    </row>
    <row r="79" spans="1:42">
      <c r="A79" s="1">
        <v>39295</v>
      </c>
      <c r="B79">
        <f>-INDEX(Change!$A$1:$A$199,MATCH('Decomp g'!$A79,Period!$B$2:$B$200,0))*100</f>
        <v>3.4899773215463226E-2</v>
      </c>
      <c r="C79">
        <f>-INDEX('yrf Change'!$A$1:$A$199,MATCH('Decomp g'!$A79,Period!$B$2:$B$200,0))*100</f>
        <v>3.4899773215463226E-2</v>
      </c>
      <c r="D79">
        <f>-INDEX('tp Change'!$A$1:$A$199,MATCH('Decomp g'!$A79,Period!$B$2:$B$200,0))*100</f>
        <v>0</v>
      </c>
      <c r="F79" s="1">
        <v>39295</v>
      </c>
      <c r="G79">
        <f>-INDEX(Change!$C$1:$C$199,MATCH('Decomp g'!$A79,Period!$B$2:$B$200,0))*100</f>
        <v>6.3090134123811037E-3</v>
      </c>
      <c r="H79">
        <f>-INDEX('yrf Change'!$C$1:$C$199,MATCH('Decomp g'!$A79,Period!$B$2:$B$200,0))*100</f>
        <v>1.9621195528460311E-2</v>
      </c>
      <c r="I79">
        <f>-INDEX('tp Change'!$C$1:$C$199,MATCH('Decomp g'!$A79,Period!$B$2:$B$200,0))*100</f>
        <v>-1.3312182116079208E-2</v>
      </c>
      <c r="L79" s="1">
        <v>39295</v>
      </c>
      <c r="M79">
        <f>-INDEX(Change!$E$1:$E$199,MATCH('Decomp g'!$A79,Period!$B$2:$B$200,0))*100</f>
        <v>6.1189405413955567E-3</v>
      </c>
      <c r="N79">
        <f>-INDEX('yrf Change'!$E$1:$E$199,MATCH('Decomp g'!$A79,Period!$B$2:$B$200,0))*100</f>
        <v>1.4310784706145913E-2</v>
      </c>
      <c r="O79">
        <f>-INDEX('tp Change'!$E$1:$E$199,MATCH('Decomp g'!$A79,Period!$B$2:$B$200,0))*100</f>
        <v>-8.1918441647503559E-3</v>
      </c>
      <c r="Q79" s="1">
        <v>39295</v>
      </c>
      <c r="R79">
        <f>-INDEX(Change!$F$1:$F$199,MATCH('Decomp g'!$A79,Period!$B$2:$B$200,0))*100</f>
        <v>1.2760260921241412E-2</v>
      </c>
      <c r="S79">
        <f>-INDEX('yrf Change'!$F$1:$F$199,MATCH('Decomp g'!$A79,Period!$B$2:$B$200,0))*100</f>
        <v>9.7729742360976035E-3</v>
      </c>
      <c r="T79">
        <f>-INDEX('tp Change'!$F$1:$F$199,MATCH('Decomp g'!$A79,Period!$B$2:$B$200,0))*100</f>
        <v>2.9872866851438085E-3</v>
      </c>
      <c r="W79" s="1">
        <v>39295</v>
      </c>
      <c r="X79">
        <f t="shared" si="19"/>
        <v>1.2179941704907643E-3</v>
      </c>
      <c r="Y79">
        <f t="shared" si="20"/>
        <v>1.2179941704907643E-3</v>
      </c>
      <c r="Z79">
        <f t="shared" si="21"/>
        <v>0</v>
      </c>
      <c r="AB79" s="1">
        <v>39295</v>
      </c>
      <c r="AC79">
        <f t="shared" si="22"/>
        <v>3.9803650237604657E-5</v>
      </c>
      <c r="AD79">
        <f t="shared" si="13"/>
        <v>3.8499131396607092E-4</v>
      </c>
      <c r="AE79">
        <f t="shared" si="14"/>
        <v>1.772141926916591E-4</v>
      </c>
      <c r="AH79" s="1">
        <v>39295</v>
      </c>
      <c r="AI79">
        <f t="shared" si="23"/>
        <v>3.7441433349134147E-5</v>
      </c>
      <c r="AJ79">
        <f t="shared" si="15"/>
        <v>2.0479855890565975E-4</v>
      </c>
      <c r="AK79">
        <f t="shared" si="16"/>
        <v>6.7106310819554452E-5</v>
      </c>
      <c r="AM79" s="1">
        <v>39295</v>
      </c>
      <c r="AN79">
        <f t="shared" si="24"/>
        <v>1.6282425877816074E-4</v>
      </c>
      <c r="AO79">
        <f t="shared" si="17"/>
        <v>9.5511025419427536E-5</v>
      </c>
      <c r="AP79">
        <f t="shared" si="18"/>
        <v>8.9238817392374836E-6</v>
      </c>
    </row>
    <row r="80" spans="1:42">
      <c r="A80" s="1">
        <v>39326</v>
      </c>
      <c r="B80">
        <f>-INDEX(Change!$A$1:$A$199,MATCH('Decomp g'!$A80,Period!$B$2:$B$200,0))*100</f>
        <v>3.1255562531543046E-3</v>
      </c>
      <c r="C80">
        <f>-INDEX('yrf Change'!$A$1:$A$199,MATCH('Decomp g'!$A80,Period!$B$2:$B$200,0))*100</f>
        <v>3.1255562531543046E-3</v>
      </c>
      <c r="D80">
        <f>-INDEX('tp Change'!$A$1:$A$199,MATCH('Decomp g'!$A80,Period!$B$2:$B$200,0))*100</f>
        <v>0</v>
      </c>
      <c r="F80" s="1">
        <v>39326</v>
      </c>
      <c r="G80">
        <f>-INDEX(Change!$C$1:$C$199,MATCH('Decomp g'!$A80,Period!$B$2:$B$200,0))*100</f>
        <v>-7.7192624171468216E-4</v>
      </c>
      <c r="H80">
        <f>-INDEX('yrf Change'!$C$1:$C$199,MATCH('Decomp g'!$A80,Period!$B$2:$B$200,0))*100</f>
        <v>2.4503297935921098E-3</v>
      </c>
      <c r="I80">
        <f>-INDEX('tp Change'!$C$1:$C$199,MATCH('Decomp g'!$A80,Period!$B$2:$B$200,0))*100</f>
        <v>-3.2222560353067919E-3</v>
      </c>
      <c r="L80" s="1">
        <v>39326</v>
      </c>
      <c r="M80">
        <f>-INDEX(Change!$E$1:$E$199,MATCH('Decomp g'!$A80,Period!$B$2:$B$200,0))*100</f>
        <v>-1.0752620421473902E-3</v>
      </c>
      <c r="N80">
        <f>-INDEX('yrf Change'!$E$1:$E$199,MATCH('Decomp g'!$A80,Period!$B$2:$B$200,0))*100</f>
        <v>1.7500095158107243E-3</v>
      </c>
      <c r="O80">
        <f>-INDEX('tp Change'!$E$1:$E$199,MATCH('Decomp g'!$A80,Period!$B$2:$B$200,0))*100</f>
        <v>-2.8252715579581145E-3</v>
      </c>
      <c r="Q80" s="1">
        <v>39326</v>
      </c>
      <c r="R80">
        <f>-INDEX(Change!$F$1:$F$199,MATCH('Decomp g'!$A80,Period!$B$2:$B$200,0))*100</f>
        <v>8.1877672348663888E-3</v>
      </c>
      <c r="S80">
        <f>-INDEX('yrf Change'!$F$1:$F$199,MATCH('Decomp g'!$A80,Period!$B$2:$B$200,0))*100</f>
        <v>1.1857777050552909E-3</v>
      </c>
      <c r="T80">
        <f>-INDEX('tp Change'!$F$1:$F$199,MATCH('Decomp g'!$A80,Period!$B$2:$B$200,0))*100</f>
        <v>7.0019895298110979E-3</v>
      </c>
      <c r="W80" s="1">
        <v>39326</v>
      </c>
      <c r="X80">
        <f t="shared" si="19"/>
        <v>9.7691018916319751E-6</v>
      </c>
      <c r="Y80">
        <f t="shared" si="20"/>
        <v>9.7691018916319751E-6</v>
      </c>
      <c r="Z80">
        <f t="shared" si="21"/>
        <v>0</v>
      </c>
      <c r="AB80" s="1">
        <v>39326</v>
      </c>
      <c r="AC80">
        <f t="shared" si="22"/>
        <v>5.9587012264775386E-7</v>
      </c>
      <c r="AD80">
        <f t="shared" si="13"/>
        <v>6.0041160973651518E-6</v>
      </c>
      <c r="AE80">
        <f t="shared" si="14"/>
        <v>1.0382933957071045E-5</v>
      </c>
      <c r="AH80" s="1">
        <v>39326</v>
      </c>
      <c r="AI80">
        <f t="shared" si="23"/>
        <v>1.1561884592829759E-6</v>
      </c>
      <c r="AJ80">
        <f t="shared" si="15"/>
        <v>3.0625333054280857E-6</v>
      </c>
      <c r="AK80">
        <f t="shared" si="16"/>
        <v>7.982159376207072E-6</v>
      </c>
      <c r="AM80" s="1">
        <v>39326</v>
      </c>
      <c r="AN80">
        <f t="shared" si="24"/>
        <v>6.7039532292351587E-5</v>
      </c>
      <c r="AO80">
        <f t="shared" si="17"/>
        <v>1.4060687658061925E-6</v>
      </c>
      <c r="AP80">
        <f t="shared" si="18"/>
        <v>4.9027857375584242E-5</v>
      </c>
    </row>
    <row r="81" spans="1:42">
      <c r="A81" s="1">
        <v>39356</v>
      </c>
      <c r="B81">
        <f>-INDEX(Change!$A$1:$A$199,MATCH('Decomp g'!$A81,Period!$B$2:$B$200,0))*100</f>
        <v>-7.1706324550210865E-3</v>
      </c>
      <c r="C81">
        <f>-INDEX('yrf Change'!$A$1:$A$199,MATCH('Decomp g'!$A81,Period!$B$2:$B$200,0))*100</f>
        <v>-7.1706324550210865E-3</v>
      </c>
      <c r="D81">
        <f>-INDEX('tp Change'!$A$1:$A$199,MATCH('Decomp g'!$A81,Period!$B$2:$B$200,0))*100</f>
        <v>0</v>
      </c>
      <c r="F81" s="1">
        <v>39356</v>
      </c>
      <c r="G81">
        <f>-INDEX(Change!$C$1:$C$199,MATCH('Decomp g'!$A81,Period!$B$2:$B$200,0))*100</f>
        <v>-2.3134069459126994E-3</v>
      </c>
      <c r="H81">
        <f>-INDEX('yrf Change'!$C$1:$C$199,MATCH('Decomp g'!$A81,Period!$B$2:$B$200,0))*100</f>
        <v>-5.1334553967372076E-3</v>
      </c>
      <c r="I81">
        <f>-INDEX('tp Change'!$C$1:$C$199,MATCH('Decomp g'!$A81,Period!$B$2:$B$200,0))*100</f>
        <v>2.8200484508245083E-3</v>
      </c>
      <c r="L81" s="1">
        <v>39356</v>
      </c>
      <c r="M81">
        <f>-INDEX(Change!$E$1:$E$199,MATCH('Decomp g'!$A81,Period!$B$2:$B$200,0))*100</f>
        <v>7.2861019420611406E-5</v>
      </c>
      <c r="N81">
        <f>-INDEX('yrf Change'!$E$1:$E$199,MATCH('Decomp g'!$A81,Period!$B$2:$B$200,0))*100</f>
        <v>-3.874448132731162E-3</v>
      </c>
      <c r="O81">
        <f>-INDEX('tp Change'!$E$1:$E$199,MATCH('Decomp g'!$A81,Period!$B$2:$B$200,0))*100</f>
        <v>3.9473091521517734E-3</v>
      </c>
      <c r="Q81" s="1">
        <v>39356</v>
      </c>
      <c r="R81">
        <f>-INDEX(Change!$F$1:$F$199,MATCH('Decomp g'!$A81,Period!$B$2:$B$200,0))*100</f>
        <v>5.6850242442958721E-3</v>
      </c>
      <c r="S81">
        <f>-INDEX('yrf Change'!$F$1:$F$199,MATCH('Decomp g'!$A81,Period!$B$2:$B$200,0))*100</f>
        <v>-2.6013013555314934E-3</v>
      </c>
      <c r="T81">
        <f>-INDEX('tp Change'!$F$1:$F$199,MATCH('Decomp g'!$A81,Period!$B$2:$B$200,0))*100</f>
        <v>8.2863255998273655E-3</v>
      </c>
      <c r="W81" s="1">
        <v>39356</v>
      </c>
      <c r="X81">
        <f t="shared" si="19"/>
        <v>5.1417969805001732E-5</v>
      </c>
      <c r="Y81">
        <f t="shared" si="20"/>
        <v>5.1417969805001732E-5</v>
      </c>
      <c r="Z81">
        <f t="shared" si="21"/>
        <v>0</v>
      </c>
      <c r="AB81" s="1">
        <v>39356</v>
      </c>
      <c r="AC81">
        <f t="shared" si="22"/>
        <v>5.3518516973971229E-6</v>
      </c>
      <c r="AD81">
        <f t="shared" si="13"/>
        <v>2.6352364310290361E-5</v>
      </c>
      <c r="AE81">
        <f t="shared" si="14"/>
        <v>7.9526732649977088E-6</v>
      </c>
      <c r="AH81" s="1">
        <v>39356</v>
      </c>
      <c r="AI81">
        <f t="shared" si="23"/>
        <v>5.3087281510107121E-9</v>
      </c>
      <c r="AJ81">
        <f t="shared" si="15"/>
        <v>1.5011348333223987E-5</v>
      </c>
      <c r="AK81">
        <f t="shared" si="16"/>
        <v>1.5581249542661151E-5</v>
      </c>
      <c r="AM81" s="1">
        <v>39356</v>
      </c>
      <c r="AN81">
        <f t="shared" si="24"/>
        <v>3.2319500658231852E-5</v>
      </c>
      <c r="AO81">
        <f t="shared" si="17"/>
        <v>6.7667687422899856E-6</v>
      </c>
      <c r="AP81">
        <f t="shared" si="18"/>
        <v>6.8663191946354349E-5</v>
      </c>
    </row>
    <row r="82" spans="1:42">
      <c r="A82" s="1">
        <v>39387</v>
      </c>
      <c r="B82">
        <f>-INDEX(Change!$A$1:$A$199,MATCH('Decomp g'!$A82,Period!$B$2:$B$200,0))*100</f>
        <v>-1.4031693942856416E-2</v>
      </c>
      <c r="C82">
        <f>-INDEX('yrf Change'!$A$1:$A$199,MATCH('Decomp g'!$A82,Period!$B$2:$B$200,0))*100</f>
        <v>-1.4031693942856416E-2</v>
      </c>
      <c r="D82">
        <f>-INDEX('tp Change'!$A$1:$A$199,MATCH('Decomp g'!$A82,Period!$B$2:$B$200,0))*100</f>
        <v>0</v>
      </c>
      <c r="F82" s="1">
        <v>39387</v>
      </c>
      <c r="G82">
        <f>-INDEX(Change!$C$1:$C$199,MATCH('Decomp g'!$A82,Period!$B$2:$B$200,0))*100</f>
        <v>3.233207362021151E-2</v>
      </c>
      <c r="H82">
        <f>-INDEX('yrf Change'!$C$1:$C$199,MATCH('Decomp g'!$A82,Period!$B$2:$B$200,0))*100</f>
        <v>1.1902770832411536E-2</v>
      </c>
      <c r="I82">
        <f>-INDEX('tp Change'!$C$1:$C$199,MATCH('Decomp g'!$A82,Period!$B$2:$B$200,0))*100</f>
        <v>2.0429302787799974E-2</v>
      </c>
      <c r="L82" s="1">
        <v>39387</v>
      </c>
      <c r="M82">
        <f>-INDEX(Change!$E$1:$E$199,MATCH('Decomp g'!$A82,Period!$B$2:$B$200,0))*100</f>
        <v>2.1551224469451569E-2</v>
      </c>
      <c r="N82">
        <f>-INDEX('yrf Change'!$E$1:$E$199,MATCH('Decomp g'!$A82,Period!$B$2:$B$200,0))*100</f>
        <v>1.1793916007643568E-2</v>
      </c>
      <c r="O82">
        <f>-INDEX('tp Change'!$E$1:$E$199,MATCH('Decomp g'!$A82,Period!$B$2:$B$200,0))*100</f>
        <v>9.7573084618080008E-3</v>
      </c>
      <c r="Q82" s="1">
        <v>39387</v>
      </c>
      <c r="R82">
        <f>-INDEX(Change!$F$1:$F$199,MATCH('Decomp g'!$A82,Period!$B$2:$B$200,0))*100</f>
        <v>5.3517386204765538E-3</v>
      </c>
      <c r="S82">
        <f>-INDEX('yrf Change'!$F$1:$F$199,MATCH('Decomp g'!$A82,Period!$B$2:$B$200,0))*100</f>
        <v>8.7300824891625717E-3</v>
      </c>
      <c r="T82">
        <f>-INDEX('tp Change'!$F$1:$F$199,MATCH('Decomp g'!$A82,Period!$B$2:$B$200,0))*100</f>
        <v>-3.3783438686860179E-3</v>
      </c>
      <c r="W82" s="1">
        <v>39387</v>
      </c>
      <c r="X82">
        <f t="shared" si="19"/>
        <v>1.9688843490599342E-4</v>
      </c>
      <c r="Y82">
        <f t="shared" si="20"/>
        <v>1.9688843490599342E-4</v>
      </c>
      <c r="Z82">
        <f t="shared" si="21"/>
        <v>0</v>
      </c>
      <c r="AB82" s="1">
        <v>39387</v>
      </c>
      <c r="AC82">
        <f t="shared" si="22"/>
        <v>1.0453629845827771E-3</v>
      </c>
      <c r="AD82">
        <f t="shared" si="13"/>
        <v>1.416759534889068E-4</v>
      </c>
      <c r="AE82">
        <f t="shared" si="14"/>
        <v>4.1735641239561182E-4</v>
      </c>
      <c r="AH82" s="1">
        <v>39387</v>
      </c>
      <c r="AI82">
        <f t="shared" si="23"/>
        <v>4.6445527613268807E-4</v>
      </c>
      <c r="AJ82">
        <f t="shared" si="15"/>
        <v>1.3909645479535118E-4</v>
      </c>
      <c r="AK82">
        <f t="shared" si="16"/>
        <v>9.520506841887001E-5</v>
      </c>
      <c r="AM82" s="1">
        <v>39387</v>
      </c>
      <c r="AN82">
        <f t="shared" si="24"/>
        <v>2.8641106261900286E-5</v>
      </c>
      <c r="AO82">
        <f t="shared" si="17"/>
        <v>7.6214340267582962E-5</v>
      </c>
      <c r="AP82">
        <f t="shared" si="18"/>
        <v>1.141320729508841E-5</v>
      </c>
    </row>
    <row r="83" spans="1:42">
      <c r="A83" s="1">
        <v>39417</v>
      </c>
      <c r="B83">
        <f>-INDEX(Change!$A$1:$A$199,MATCH('Decomp g'!$A83,Period!$B$2:$B$200,0))*100</f>
        <v>1.200797861037467E-2</v>
      </c>
      <c r="C83">
        <f>-INDEX('yrf Change'!$A$1:$A$199,MATCH('Decomp g'!$A83,Period!$B$2:$B$200,0))*100</f>
        <v>1.200797861037467E-2</v>
      </c>
      <c r="D83">
        <f>-INDEX('tp Change'!$A$1:$A$199,MATCH('Decomp g'!$A83,Period!$B$2:$B$200,0))*100</f>
        <v>0</v>
      </c>
      <c r="F83" s="1">
        <v>39417</v>
      </c>
      <c r="G83">
        <f>-INDEX(Change!$C$1:$C$199,MATCH('Decomp g'!$A83,Period!$B$2:$B$200,0))*100</f>
        <v>-7.8096338604155546E-2</v>
      </c>
      <c r="H83">
        <f>-INDEX('yrf Change'!$C$1:$C$199,MATCH('Decomp g'!$A83,Period!$B$2:$B$200,0))*100</f>
        <v>-3.6738369308021712E-2</v>
      </c>
      <c r="I83">
        <f>-INDEX('tp Change'!$C$1:$C$199,MATCH('Decomp g'!$A83,Period!$B$2:$B$200,0))*100</f>
        <v>-4.1357969296133834E-2</v>
      </c>
      <c r="L83" s="1">
        <v>39417</v>
      </c>
      <c r="M83">
        <f>-INDEX(Change!$E$1:$E$199,MATCH('Decomp g'!$A83,Period!$B$2:$B$200,0))*100</f>
        <v>-5.8826245300138552E-2</v>
      </c>
      <c r="N83">
        <f>-INDEX('yrf Change'!$E$1:$E$199,MATCH('Decomp g'!$A83,Period!$B$2:$B$200,0))*100</f>
        <v>-3.3817365978974778E-2</v>
      </c>
      <c r="O83">
        <f>-INDEX('tp Change'!$E$1:$E$199,MATCH('Decomp g'!$A83,Period!$B$2:$B$200,0))*100</f>
        <v>-2.5008879321163774E-2</v>
      </c>
      <c r="Q83" s="1">
        <v>39417</v>
      </c>
      <c r="R83">
        <f>-INDEX(Change!$F$1:$F$199,MATCH('Decomp g'!$A83,Period!$B$2:$B$200,0))*100</f>
        <v>-3.8742312243913307E-2</v>
      </c>
      <c r="S83">
        <f>-INDEX('yrf Change'!$F$1:$F$199,MATCH('Decomp g'!$A83,Period!$B$2:$B$200,0))*100</f>
        <v>-2.4810717391173659E-2</v>
      </c>
      <c r="T83">
        <f>-INDEX('tp Change'!$F$1:$F$199,MATCH('Decomp g'!$A83,Period!$B$2:$B$200,0))*100</f>
        <v>-1.3931594852739648E-2</v>
      </c>
      <c r="W83" s="1">
        <v>39417</v>
      </c>
      <c r="X83">
        <f t="shared" si="19"/>
        <v>1.441915503072156E-4</v>
      </c>
      <c r="Y83">
        <f t="shared" si="20"/>
        <v>1.441915503072156E-4</v>
      </c>
      <c r="Z83">
        <f t="shared" si="21"/>
        <v>0</v>
      </c>
      <c r="AB83" s="1">
        <v>39417</v>
      </c>
      <c r="AC83">
        <f t="shared" si="22"/>
        <v>6.0990381033749156E-3</v>
      </c>
      <c r="AD83">
        <f t="shared" si="13"/>
        <v>1.3497077794125917E-3</v>
      </c>
      <c r="AE83">
        <f t="shared" si="14"/>
        <v>1.710481624299949E-3</v>
      </c>
      <c r="AH83" s="1">
        <v>39417</v>
      </c>
      <c r="AI83">
        <f t="shared" si="23"/>
        <v>3.4605271361120731E-3</v>
      </c>
      <c r="AJ83">
        <f t="shared" si="15"/>
        <v>1.1436142417559207E-3</v>
      </c>
      <c r="AK83">
        <f t="shared" si="16"/>
        <v>6.2544404490053301E-4</v>
      </c>
      <c r="AM83" s="1">
        <v>39417</v>
      </c>
      <c r="AN83">
        <f t="shared" si="24"/>
        <v>1.5009667580048749E-3</v>
      </c>
      <c r="AO83">
        <f t="shared" si="17"/>
        <v>6.15571697464687E-4</v>
      </c>
      <c r="AP83">
        <f t="shared" si="18"/>
        <v>1.9408933514088186E-4</v>
      </c>
    </row>
    <row r="84" spans="1:42">
      <c r="A84" s="1">
        <v>39448</v>
      </c>
      <c r="B84" t="e">
        <f>-INDEX(Change!$A$1:$A$199,MATCH('Decomp g'!$A84,Period!$B$2:$B$200,0))*100</f>
        <v>#N/A</v>
      </c>
      <c r="C84" t="e">
        <f>-INDEX('yrf Change'!$A$1:$A$199,MATCH('Decomp g'!$A84,Period!$B$2:$B$200,0))*100</f>
        <v>#N/A</v>
      </c>
      <c r="D84" t="e">
        <f>-INDEX('tp Change'!$A$1:$A$199,MATCH('Decomp g'!$A84,Period!$B$2:$B$200,0))*100</f>
        <v>#N/A</v>
      </c>
      <c r="F84" s="1">
        <v>39448</v>
      </c>
      <c r="G84" t="e">
        <f>-INDEX(Change!$C$1:$C$199,MATCH('Decomp g'!$A84,Period!$B$2:$B$200,0))*100</f>
        <v>#N/A</v>
      </c>
      <c r="H84" t="e">
        <f>-INDEX('yrf Change'!$C$1:$C$199,MATCH('Decomp g'!$A84,Period!$B$2:$B$200,0))*100</f>
        <v>#N/A</v>
      </c>
      <c r="I84" t="e">
        <f>-INDEX('tp Change'!$C$1:$C$199,MATCH('Decomp g'!$A84,Period!$B$2:$B$200,0))*100</f>
        <v>#N/A</v>
      </c>
      <c r="L84" s="1">
        <v>39448</v>
      </c>
      <c r="M84" t="e">
        <f>-INDEX(Change!$E$1:$E$199,MATCH('Decomp g'!$A84,Period!$B$2:$B$200,0))*100</f>
        <v>#N/A</v>
      </c>
      <c r="N84" t="e">
        <f>-INDEX('yrf Change'!$E$1:$E$199,MATCH('Decomp g'!$A84,Period!$B$2:$B$200,0))*100</f>
        <v>#N/A</v>
      </c>
      <c r="O84" t="e">
        <f>-INDEX('tp Change'!$E$1:$E$199,MATCH('Decomp g'!$A84,Period!$B$2:$B$200,0))*100</f>
        <v>#N/A</v>
      </c>
      <c r="Q84" s="1">
        <v>39448</v>
      </c>
      <c r="R84" t="e">
        <f>-INDEX(Change!$F$1:$F$199,MATCH('Decomp g'!$A84,Period!$B$2:$B$200,0))*100</f>
        <v>#N/A</v>
      </c>
      <c r="S84" t="e">
        <f>-INDEX('yrf Change'!$F$1:$F$199,MATCH('Decomp g'!$A84,Period!$B$2:$B$200,0))*100</f>
        <v>#N/A</v>
      </c>
      <c r="T84" t="e">
        <f>-INDEX('tp Change'!$F$1:$F$199,MATCH('Decomp g'!$A84,Period!$B$2:$B$200,0))*100</f>
        <v>#N/A</v>
      </c>
      <c r="W84" s="1">
        <v>39448</v>
      </c>
      <c r="X84" t="e">
        <f t="shared" si="19"/>
        <v>#N/A</v>
      </c>
      <c r="Y84" t="e">
        <f t="shared" si="20"/>
        <v>#N/A</v>
      </c>
      <c r="Z84" t="e">
        <f t="shared" si="21"/>
        <v>#N/A</v>
      </c>
      <c r="AB84" s="1">
        <v>39448</v>
      </c>
      <c r="AC84" t="e">
        <f t="shared" si="22"/>
        <v>#N/A</v>
      </c>
      <c r="AD84" t="e">
        <f t="shared" si="13"/>
        <v>#N/A</v>
      </c>
      <c r="AE84" t="e">
        <f t="shared" si="14"/>
        <v>#N/A</v>
      </c>
      <c r="AH84" s="1">
        <v>39448</v>
      </c>
      <c r="AI84" t="e">
        <f t="shared" si="23"/>
        <v>#N/A</v>
      </c>
      <c r="AJ84" t="e">
        <f t="shared" si="15"/>
        <v>#N/A</v>
      </c>
      <c r="AK84" t="e">
        <f t="shared" si="16"/>
        <v>#N/A</v>
      </c>
      <c r="AM84" s="1">
        <v>39448</v>
      </c>
      <c r="AN84" t="e">
        <f t="shared" si="24"/>
        <v>#N/A</v>
      </c>
      <c r="AO84" t="e">
        <f t="shared" si="17"/>
        <v>#N/A</v>
      </c>
      <c r="AP84" t="e">
        <f t="shared" si="18"/>
        <v>#N/A</v>
      </c>
    </row>
    <row r="85" spans="1:42">
      <c r="A85" s="1">
        <v>39479</v>
      </c>
      <c r="B85">
        <f>-INDEX(Change!$A$1:$A$199,MATCH('Decomp g'!$A85,Period!$B$2:$B$200,0))*100</f>
        <v>3.2273291076224953E-2</v>
      </c>
      <c r="C85">
        <f>-INDEX('yrf Change'!$A$1:$A$199,MATCH('Decomp g'!$A85,Period!$B$2:$B$200,0))*100</f>
        <v>3.2273291076224953E-2</v>
      </c>
      <c r="D85">
        <f>-INDEX('tp Change'!$A$1:$A$199,MATCH('Decomp g'!$A85,Period!$B$2:$B$200,0))*100</f>
        <v>0</v>
      </c>
      <c r="F85" s="1">
        <v>39479</v>
      </c>
      <c r="G85">
        <f>-INDEX(Change!$C$1:$C$199,MATCH('Decomp g'!$A85,Period!$B$2:$B$200,0))*100</f>
        <v>-4.5890097788645057E-2</v>
      </c>
      <c r="H85">
        <f>-INDEX('yrf Change'!$C$1:$C$199,MATCH('Decomp g'!$A85,Period!$B$2:$B$200,0))*100</f>
        <v>-5.902556904183176E-3</v>
      </c>
      <c r="I85">
        <f>-INDEX('tp Change'!$C$1:$C$199,MATCH('Decomp g'!$A85,Period!$B$2:$B$200,0))*100</f>
        <v>-3.9987540884461881E-2</v>
      </c>
      <c r="L85" s="1">
        <v>39479</v>
      </c>
      <c r="M85">
        <f>-INDEX(Change!$E$1:$E$199,MATCH('Decomp g'!$A85,Period!$B$2:$B$200,0))*100</f>
        <v>-4.0648665558799812E-2</v>
      </c>
      <c r="N85">
        <f>-INDEX('yrf Change'!$E$1:$E$199,MATCH('Decomp g'!$A85,Period!$B$2:$B$200,0))*100</f>
        <v>-8.5765737556600663E-3</v>
      </c>
      <c r="O85">
        <f>-INDEX('tp Change'!$E$1:$E$199,MATCH('Decomp g'!$A85,Period!$B$2:$B$200,0))*100</f>
        <v>-3.2072091803139746E-2</v>
      </c>
      <c r="Q85" s="1">
        <v>39479</v>
      </c>
      <c r="R85">
        <f>-INDEX(Change!$F$1:$F$199,MATCH('Decomp g'!$A85,Period!$B$2:$B$200,0))*100</f>
        <v>-2.8156450164313479E-2</v>
      </c>
      <c r="S85">
        <f>-INDEX('yrf Change'!$F$1:$F$199,MATCH('Decomp g'!$A85,Period!$B$2:$B$200,0))*100</f>
        <v>-7.1202288556913851E-3</v>
      </c>
      <c r="T85">
        <f>-INDEX('tp Change'!$F$1:$F$199,MATCH('Decomp g'!$A85,Period!$B$2:$B$200,0))*100</f>
        <v>-2.1036221308622094E-2</v>
      </c>
      <c r="W85" s="1">
        <v>39479</v>
      </c>
      <c r="X85">
        <f t="shared" si="19"/>
        <v>1.0415653168907412E-3</v>
      </c>
      <c r="Y85">
        <f t="shared" si="20"/>
        <v>1.0415653168907412E-3</v>
      </c>
      <c r="Z85">
        <f t="shared" si="21"/>
        <v>0</v>
      </c>
      <c r="AB85" s="1">
        <v>39479</v>
      </c>
      <c r="AC85">
        <f t="shared" si="22"/>
        <v>2.1059010750514059E-3</v>
      </c>
      <c r="AD85">
        <f t="shared" si="13"/>
        <v>3.4840178007120476E-5</v>
      </c>
      <c r="AE85">
        <f t="shared" si="14"/>
        <v>1.5990034259865105E-3</v>
      </c>
      <c r="AH85" s="1">
        <v>39479</v>
      </c>
      <c r="AI85">
        <f t="shared" si="23"/>
        <v>1.6523140117111581E-3</v>
      </c>
      <c r="AJ85">
        <f t="shared" si="15"/>
        <v>7.3557617386277017E-5</v>
      </c>
      <c r="AK85">
        <f t="shared" si="16"/>
        <v>1.0286190726290236E-3</v>
      </c>
      <c r="AM85" s="1">
        <v>39479</v>
      </c>
      <c r="AN85">
        <f t="shared" si="24"/>
        <v>7.9278568585546851E-4</v>
      </c>
      <c r="AO85">
        <f t="shared" si="17"/>
        <v>5.0697658957420252E-5</v>
      </c>
      <c r="AP85">
        <f t="shared" si="18"/>
        <v>4.4252260694532624E-4</v>
      </c>
    </row>
    <row r="86" spans="1:42">
      <c r="A86" s="1">
        <v>39508</v>
      </c>
      <c r="B86">
        <f>-INDEX(Change!$A$1:$A$199,MATCH('Decomp g'!$A86,Period!$B$2:$B$200,0))*100</f>
        <v>2.8281752940477467E-2</v>
      </c>
      <c r="C86">
        <f>-INDEX('yrf Change'!$A$1:$A$199,MATCH('Decomp g'!$A86,Period!$B$2:$B$200,0))*100</f>
        <v>2.8281752940477467E-2</v>
      </c>
      <c r="D86">
        <f>-INDEX('tp Change'!$A$1:$A$199,MATCH('Decomp g'!$A86,Period!$B$2:$B$200,0))*100</f>
        <v>0</v>
      </c>
      <c r="F86" s="1">
        <v>39508</v>
      </c>
      <c r="G86">
        <f>-INDEX(Change!$C$1:$C$199,MATCH('Decomp g'!$A86,Period!$B$2:$B$200,0))*100</f>
        <v>-0.1244233942940029</v>
      </c>
      <c r="H86">
        <f>-INDEX('yrf Change'!$C$1:$C$199,MATCH('Decomp g'!$A86,Period!$B$2:$B$200,0))*100</f>
        <v>-5.7500025589977966E-2</v>
      </c>
      <c r="I86">
        <f>-INDEX('tp Change'!$C$1:$C$199,MATCH('Decomp g'!$A86,Period!$B$2:$B$200,0))*100</f>
        <v>-6.6923368704024933E-2</v>
      </c>
      <c r="L86" s="1">
        <v>39508</v>
      </c>
      <c r="M86">
        <f>-INDEX(Change!$E$1:$E$199,MATCH('Decomp g'!$A86,Period!$B$2:$B$200,0))*100</f>
        <v>-8.3532609030684962E-2</v>
      </c>
      <c r="N86">
        <f>-INDEX('yrf Change'!$E$1:$E$199,MATCH('Decomp g'!$A86,Period!$B$2:$B$200,0))*100</f>
        <v>-5.3498225683226708E-2</v>
      </c>
      <c r="O86">
        <f>-INDEX('tp Change'!$E$1:$E$199,MATCH('Decomp g'!$A86,Period!$B$2:$B$200,0))*100</f>
        <v>-3.0034383347458254E-2</v>
      </c>
      <c r="Q86" s="1">
        <v>39508</v>
      </c>
      <c r="R86">
        <f>-INDEX(Change!$F$1:$F$199,MATCH('Decomp g'!$A86,Period!$B$2:$B$200,0))*100</f>
        <v>-2.3056242969051594E-2</v>
      </c>
      <c r="S86">
        <f>-INDEX('yrf Change'!$F$1:$F$199,MATCH('Decomp g'!$A86,Period!$B$2:$B$200,0))*100</f>
        <v>-3.9013487636978261E-2</v>
      </c>
      <c r="T86">
        <f>-INDEX('tp Change'!$F$1:$F$199,MATCH('Decomp g'!$A86,Period!$B$2:$B$200,0))*100</f>
        <v>1.5957244667926668E-2</v>
      </c>
      <c r="W86" s="1">
        <v>39508</v>
      </c>
      <c r="X86">
        <f t="shared" si="19"/>
        <v>7.9985754938620586E-4</v>
      </c>
      <c r="Y86">
        <f t="shared" si="20"/>
        <v>7.9985754938620586E-4</v>
      </c>
      <c r="Z86">
        <f t="shared" si="21"/>
        <v>0</v>
      </c>
      <c r="AB86" s="1">
        <v>39508</v>
      </c>
      <c r="AC86">
        <f t="shared" si="22"/>
        <v>1.5481181047640912E-2</v>
      </c>
      <c r="AD86">
        <f t="shared" si="13"/>
        <v>3.3062529428481207E-3</v>
      </c>
      <c r="AE86">
        <f t="shared" si="14"/>
        <v>4.4787372786948641E-3</v>
      </c>
      <c r="AH86" s="1">
        <v>39508</v>
      </c>
      <c r="AI86">
        <f t="shared" si="23"/>
        <v>6.9776967714732709E-3</v>
      </c>
      <c r="AJ86">
        <f t="shared" si="15"/>
        <v>2.8620601512534577E-3</v>
      </c>
      <c r="AK86">
        <f t="shared" si="16"/>
        <v>9.0206418306207771E-4</v>
      </c>
      <c r="AM86" s="1">
        <v>39508</v>
      </c>
      <c r="AN86">
        <f t="shared" si="24"/>
        <v>5.3159033984794099E-4</v>
      </c>
      <c r="AO86">
        <f t="shared" si="17"/>
        <v>1.5220522176006557E-3</v>
      </c>
      <c r="AP86">
        <f t="shared" si="18"/>
        <v>2.5463365739207409E-4</v>
      </c>
    </row>
    <row r="87" spans="1:42">
      <c r="A87" s="1">
        <v>39539</v>
      </c>
      <c r="B87">
        <f>-INDEX(Change!$A$1:$A$199,MATCH('Decomp g'!$A87,Period!$B$2:$B$200,0))*100</f>
        <v>1.1297904558646432E-2</v>
      </c>
      <c r="C87">
        <f>-INDEX('yrf Change'!$A$1:$A$199,MATCH('Decomp g'!$A87,Period!$B$2:$B$200,0))*100</f>
        <v>1.1297904558646432E-2</v>
      </c>
      <c r="D87">
        <f>-INDEX('tp Change'!$A$1:$A$199,MATCH('Decomp g'!$A87,Period!$B$2:$B$200,0))*100</f>
        <v>0</v>
      </c>
      <c r="F87" s="1">
        <v>39539</v>
      </c>
      <c r="G87">
        <f>-INDEX(Change!$C$1:$C$199,MATCH('Decomp g'!$A87,Period!$B$2:$B$200,0))*100</f>
        <v>-5.5981162333854778E-2</v>
      </c>
      <c r="H87">
        <f>-INDEX('yrf Change'!$C$1:$C$199,MATCH('Decomp g'!$A87,Period!$B$2:$B$200,0))*100</f>
        <v>-3.1323567918745132E-2</v>
      </c>
      <c r="I87">
        <f>-INDEX('tp Change'!$C$1:$C$199,MATCH('Decomp g'!$A87,Period!$B$2:$B$200,0))*100</f>
        <v>-2.4657594415109646E-2</v>
      </c>
      <c r="L87" s="1">
        <v>39539</v>
      </c>
      <c r="M87">
        <f>-INDEX(Change!$E$1:$E$199,MATCH('Decomp g'!$A87,Period!$B$2:$B$200,0))*100</f>
        <v>-2.6966702353037331E-2</v>
      </c>
      <c r="N87">
        <f>-INDEX('yrf Change'!$E$1:$E$199,MATCH('Decomp g'!$A87,Period!$B$2:$B$200,0))*100</f>
        <v>-2.834218130665922E-2</v>
      </c>
      <c r="O87">
        <f>-INDEX('tp Change'!$E$1:$E$199,MATCH('Decomp g'!$A87,Period!$B$2:$B$200,0))*100</f>
        <v>1.3754789536218892E-3</v>
      </c>
      <c r="Q87" s="1">
        <v>39539</v>
      </c>
      <c r="R87">
        <f>-INDEX(Change!$F$1:$F$199,MATCH('Decomp g'!$A87,Period!$B$2:$B$200,0))*100</f>
        <v>1.7818633548477569E-2</v>
      </c>
      <c r="S87">
        <f>-INDEX('yrf Change'!$F$1:$F$199,MATCH('Decomp g'!$A87,Period!$B$2:$B$200,0))*100</f>
        <v>-2.0189193480979473E-2</v>
      </c>
      <c r="T87">
        <f>-INDEX('tp Change'!$F$1:$F$199,MATCH('Decomp g'!$A87,Period!$B$2:$B$200,0))*100</f>
        <v>3.8007827029457042E-2</v>
      </c>
      <c r="W87" s="1">
        <v>39539</v>
      </c>
      <c r="X87">
        <f t="shared" si="19"/>
        <v>1.2764264741628383E-4</v>
      </c>
      <c r="Y87">
        <f t="shared" si="20"/>
        <v>1.2764264741628383E-4</v>
      </c>
      <c r="Z87">
        <f t="shared" si="21"/>
        <v>0</v>
      </c>
      <c r="AB87" s="1">
        <v>39539</v>
      </c>
      <c r="AC87">
        <f t="shared" si="22"/>
        <v>3.1338905362494011E-3</v>
      </c>
      <c r="AD87">
        <f t="shared" si="13"/>
        <v>9.8116590716023928E-4</v>
      </c>
      <c r="AE87">
        <f t="shared" si="14"/>
        <v>6.0799696234004638E-4</v>
      </c>
      <c r="AH87" s="1">
        <v>39539</v>
      </c>
      <c r="AI87">
        <f t="shared" si="23"/>
        <v>7.2720303579730907E-4</v>
      </c>
      <c r="AJ87">
        <f t="shared" si="15"/>
        <v>8.0327924121954331E-4</v>
      </c>
      <c r="AK87">
        <f t="shared" si="16"/>
        <v>1.8919423518567673E-6</v>
      </c>
      <c r="AM87" s="1">
        <v>39539</v>
      </c>
      <c r="AN87">
        <f t="shared" si="24"/>
        <v>3.1750370153493031E-4</v>
      </c>
      <c r="AO87">
        <f t="shared" si="17"/>
        <v>4.0760353341242402E-4</v>
      </c>
      <c r="AP87">
        <f t="shared" si="18"/>
        <v>1.4445949155011252E-3</v>
      </c>
    </row>
    <row r="88" spans="1:42">
      <c r="A88" s="1">
        <v>39569</v>
      </c>
      <c r="B88">
        <f>-INDEX(Change!$A$1:$A$199,MATCH('Decomp g'!$A88,Period!$B$2:$B$200,0))*100</f>
        <v>-2.3936043313674271E-2</v>
      </c>
      <c r="C88">
        <f>-INDEX('yrf Change'!$A$1:$A$199,MATCH('Decomp g'!$A88,Period!$B$2:$B$200,0))*100</f>
        <v>-2.3936043313674271E-2</v>
      </c>
      <c r="D88">
        <f>-INDEX('tp Change'!$A$1:$A$199,MATCH('Decomp g'!$A88,Period!$B$2:$B$200,0))*100</f>
        <v>0</v>
      </c>
      <c r="F88" s="1">
        <v>39569</v>
      </c>
      <c r="G88">
        <f>-INDEX(Change!$C$1:$C$199,MATCH('Decomp g'!$A88,Period!$B$2:$B$200,0))*100</f>
        <v>-6.5053173222770488E-2</v>
      </c>
      <c r="H88">
        <f>-INDEX('yrf Change'!$C$1:$C$199,MATCH('Decomp g'!$A88,Period!$B$2:$B$200,0))*100</f>
        <v>-3.8198708572151352E-2</v>
      </c>
      <c r="I88">
        <f>-INDEX('tp Change'!$C$1:$C$199,MATCH('Decomp g'!$A88,Period!$B$2:$B$200,0))*100</f>
        <v>-2.6854464650619136E-2</v>
      </c>
      <c r="L88" s="1">
        <v>39569</v>
      </c>
      <c r="M88">
        <f>-INDEX(Change!$E$1:$E$199,MATCH('Decomp g'!$A88,Period!$B$2:$B$200,0))*100</f>
        <v>-5.7961676876169821E-2</v>
      </c>
      <c r="N88">
        <f>-INDEX('yrf Change'!$E$1:$E$199,MATCH('Decomp g'!$A88,Period!$B$2:$B$200,0))*100</f>
        <v>-3.2690355314517194E-2</v>
      </c>
      <c r="O88">
        <f>-INDEX('tp Change'!$E$1:$E$199,MATCH('Decomp g'!$A88,Period!$B$2:$B$200,0))*100</f>
        <v>-2.5271321561652627E-2</v>
      </c>
      <c r="Q88" s="1">
        <v>39569</v>
      </c>
      <c r="R88">
        <f>-INDEX(Change!$F$1:$F$199,MATCH('Decomp g'!$A88,Period!$B$2:$B$200,0))*100</f>
        <v>-2.3186829272595078E-2</v>
      </c>
      <c r="S88">
        <f>-INDEX('yrf Change'!$F$1:$F$199,MATCH('Decomp g'!$A88,Period!$B$2:$B$200,0))*100</f>
        <v>-2.36770707086921E-2</v>
      </c>
      <c r="T88">
        <f>-INDEX('tp Change'!$F$1:$F$199,MATCH('Decomp g'!$A88,Period!$B$2:$B$200,0))*100</f>
        <v>4.9024143609702198E-4</v>
      </c>
      <c r="W88" s="1">
        <v>39569</v>
      </c>
      <c r="X88">
        <f t="shared" si="19"/>
        <v>5.7293416951409079E-4</v>
      </c>
      <c r="Y88">
        <f t="shared" si="20"/>
        <v>5.7293416951409079E-4</v>
      </c>
      <c r="Z88">
        <f t="shared" si="21"/>
        <v>0</v>
      </c>
      <c r="AB88" s="1">
        <v>39569</v>
      </c>
      <c r="AC88">
        <f t="shared" si="22"/>
        <v>4.2319153463517833E-3</v>
      </c>
      <c r="AD88">
        <f t="shared" si="13"/>
        <v>1.4591413365801491E-3</v>
      </c>
      <c r="AE88">
        <f t="shared" si="14"/>
        <v>7.2116227167135275E-4</v>
      </c>
      <c r="AH88" s="1">
        <v>39569</v>
      </c>
      <c r="AI88">
        <f t="shared" si="23"/>
        <v>3.3595559862975195E-3</v>
      </c>
      <c r="AJ88">
        <f t="shared" si="15"/>
        <v>1.0686593305893825E-3</v>
      </c>
      <c r="AK88">
        <f t="shared" si="16"/>
        <v>6.3863969347244893E-4</v>
      </c>
      <c r="AM88" s="1">
        <v>39569</v>
      </c>
      <c r="AN88">
        <f t="shared" si="24"/>
        <v>5.3762905171647201E-4</v>
      </c>
      <c r="AO88">
        <f t="shared" si="17"/>
        <v>5.606036773444054E-4</v>
      </c>
      <c r="AP88">
        <f t="shared" si="18"/>
        <v>2.4033666566647048E-7</v>
      </c>
    </row>
    <row r="89" spans="1:42">
      <c r="A89" s="1">
        <v>39600</v>
      </c>
      <c r="B89">
        <f>-INDEX(Change!$A$1:$A$199,MATCH('Decomp g'!$A89,Period!$B$2:$B$200,0))*100</f>
        <v>-1.9816898421784468E-2</v>
      </c>
      <c r="C89">
        <f>-INDEX('yrf Change'!$A$1:$A$199,MATCH('Decomp g'!$A89,Period!$B$2:$B$200,0))*100</f>
        <v>-1.9816898421784468E-2</v>
      </c>
      <c r="D89">
        <f>-INDEX('tp Change'!$A$1:$A$199,MATCH('Decomp g'!$A89,Period!$B$2:$B$200,0))*100</f>
        <v>0</v>
      </c>
      <c r="F89" s="1">
        <v>39600</v>
      </c>
      <c r="G89">
        <f>-INDEX(Change!$C$1:$C$199,MATCH('Decomp g'!$A89,Period!$B$2:$B$200,0))*100</f>
        <v>-5.0843426579577633E-2</v>
      </c>
      <c r="H89">
        <f>-INDEX('yrf Change'!$C$1:$C$199,MATCH('Decomp g'!$A89,Period!$B$2:$B$200,0))*100</f>
        <v>-2.7584771149949394E-2</v>
      </c>
      <c r="I89">
        <f>-INDEX('tp Change'!$C$1:$C$199,MATCH('Decomp g'!$A89,Period!$B$2:$B$200,0))*100</f>
        <v>-2.3258655429628239E-2</v>
      </c>
      <c r="L89" s="1">
        <v>39600</v>
      </c>
      <c r="M89">
        <f>-INDEX(Change!$E$1:$E$199,MATCH('Decomp g'!$A89,Period!$B$2:$B$200,0))*100</f>
        <v>-5.3208272980090343E-2</v>
      </c>
      <c r="N89">
        <f>-INDEX('yrf Change'!$E$1:$E$199,MATCH('Decomp g'!$A89,Period!$B$2:$B$200,0))*100</f>
        <v>-2.368268201145135E-2</v>
      </c>
      <c r="O89">
        <f>-INDEX('tp Change'!$E$1:$E$199,MATCH('Decomp g'!$A89,Period!$B$2:$B$200,0))*100</f>
        <v>-2.9525590968638993E-2</v>
      </c>
      <c r="Q89" s="1">
        <v>39600</v>
      </c>
      <c r="R89">
        <f>-INDEX(Change!$F$1:$F$199,MATCH('Decomp g'!$A89,Period!$B$2:$B$200,0))*100</f>
        <v>-4.5601907816453235E-2</v>
      </c>
      <c r="S89">
        <f>-INDEX('yrf Change'!$F$1:$F$199,MATCH('Decomp g'!$A89,Period!$B$2:$B$200,0))*100</f>
        <v>-1.7452018112140699E-2</v>
      </c>
      <c r="T89">
        <f>-INDEX('tp Change'!$F$1:$F$199,MATCH('Decomp g'!$A89,Period!$B$2:$B$200,0))*100</f>
        <v>-2.8149889704312536E-2</v>
      </c>
      <c r="W89" s="1">
        <v>39600</v>
      </c>
      <c r="X89">
        <f t="shared" si="19"/>
        <v>3.9270946305932372E-4</v>
      </c>
      <c r="Y89">
        <f t="shared" si="20"/>
        <v>3.9270946305932372E-4</v>
      </c>
      <c r="Z89">
        <f t="shared" si="21"/>
        <v>0</v>
      </c>
      <c r="AB89" s="1">
        <v>39600</v>
      </c>
      <c r="AC89">
        <f t="shared" si="22"/>
        <v>2.5850540263529015E-3</v>
      </c>
      <c r="AD89">
        <f t="shared" si="13"/>
        <v>7.6091959939508043E-4</v>
      </c>
      <c r="AE89">
        <f t="shared" si="14"/>
        <v>5.4096505239417518E-4</v>
      </c>
      <c r="AH89" s="1">
        <v>39600</v>
      </c>
      <c r="AI89">
        <f t="shared" si="23"/>
        <v>2.8311203135238123E-3</v>
      </c>
      <c r="AJ89">
        <f t="shared" si="15"/>
        <v>5.6086942725552141E-4</v>
      </c>
      <c r="AK89">
        <f t="shared" si="16"/>
        <v>8.7176052204737643E-4</v>
      </c>
      <c r="AM89" s="1">
        <v>39600</v>
      </c>
      <c r="AN89">
        <f t="shared" si="24"/>
        <v>2.0795339965002987E-3</v>
      </c>
      <c r="AO89">
        <f t="shared" si="17"/>
        <v>3.0457293618648703E-4</v>
      </c>
      <c r="AP89">
        <f t="shared" si="18"/>
        <v>7.9241629036496091E-4</v>
      </c>
    </row>
    <row r="90" spans="1:42">
      <c r="A90" s="1">
        <v>39630</v>
      </c>
      <c r="B90">
        <f>-INDEX(Change!$A$1:$A$199,MATCH('Decomp g'!$A90,Period!$B$2:$B$200,0))*100</f>
        <v>-4.3217512378290746E-3</v>
      </c>
      <c r="C90">
        <f>-INDEX('yrf Change'!$A$1:$A$199,MATCH('Decomp g'!$A90,Period!$B$2:$B$200,0))*100</f>
        <v>-4.3217512378290746E-3</v>
      </c>
      <c r="D90">
        <f>-INDEX('tp Change'!$A$1:$A$199,MATCH('Decomp g'!$A90,Period!$B$2:$B$200,0))*100</f>
        <v>0</v>
      </c>
      <c r="F90" s="1">
        <v>39630</v>
      </c>
      <c r="G90">
        <f>-INDEX(Change!$C$1:$C$199,MATCH('Decomp g'!$A90,Period!$B$2:$B$200,0))*100</f>
        <v>-5.3228057423029829E-2</v>
      </c>
      <c r="H90">
        <f>-INDEX('yrf Change'!$C$1:$C$199,MATCH('Decomp g'!$A90,Period!$B$2:$B$200,0))*100</f>
        <v>-2.7749573105054215E-2</v>
      </c>
      <c r="I90">
        <f>-INDEX('tp Change'!$C$1:$C$199,MATCH('Decomp g'!$A90,Period!$B$2:$B$200,0))*100</f>
        <v>-2.5478484317975614E-2</v>
      </c>
      <c r="L90" s="1">
        <v>39630</v>
      </c>
      <c r="M90">
        <f>-INDEX(Change!$E$1:$E$199,MATCH('Decomp g'!$A90,Period!$B$2:$B$200,0))*100</f>
        <v>-4.46100795403373E-2</v>
      </c>
      <c r="N90">
        <f>-INDEX('yrf Change'!$E$1:$E$199,MATCH('Decomp g'!$A90,Period!$B$2:$B$200,0))*100</f>
        <v>-2.463814508267409E-2</v>
      </c>
      <c r="O90">
        <f>-INDEX('tp Change'!$E$1:$E$199,MATCH('Decomp g'!$A90,Period!$B$2:$B$200,0))*100</f>
        <v>-1.997193445766321E-2</v>
      </c>
      <c r="Q90" s="1">
        <v>39630</v>
      </c>
      <c r="R90">
        <f>-INDEX(Change!$F$1:$F$199,MATCH('Decomp g'!$A90,Period!$B$2:$B$200,0))*100</f>
        <v>-3.0050182216567745E-2</v>
      </c>
      <c r="S90">
        <f>-INDEX('yrf Change'!$F$1:$F$199,MATCH('Decomp g'!$A90,Period!$B$2:$B$200,0))*100</f>
        <v>-1.8012378501023468E-2</v>
      </c>
      <c r="T90">
        <f>-INDEX('tp Change'!$F$1:$F$199,MATCH('Decomp g'!$A90,Period!$B$2:$B$200,0))*100</f>
        <v>-1.2037803715544276E-2</v>
      </c>
      <c r="W90" s="1">
        <v>39630</v>
      </c>
      <c r="X90">
        <f t="shared" si="19"/>
        <v>1.8677533761677138E-5</v>
      </c>
      <c r="Y90">
        <f t="shared" si="20"/>
        <v>1.8677533761677138E-5</v>
      </c>
      <c r="Z90">
        <f t="shared" si="21"/>
        <v>0</v>
      </c>
      <c r="AB90" s="1">
        <v>39630</v>
      </c>
      <c r="AC90">
        <f t="shared" si="22"/>
        <v>2.833226097029361E-3</v>
      </c>
      <c r="AD90">
        <f t="shared" si="13"/>
        <v>7.700388075127482E-4</v>
      </c>
      <c r="AE90">
        <f t="shared" si="14"/>
        <v>6.491531631413293E-4</v>
      </c>
      <c r="AH90" s="1">
        <v>39630</v>
      </c>
      <c r="AI90">
        <f t="shared" si="23"/>
        <v>1.9900591965952203E-3</v>
      </c>
      <c r="AJ90">
        <f t="shared" si="15"/>
        <v>6.070381931148974E-4</v>
      </c>
      <c r="AK90">
        <f t="shared" si="16"/>
        <v>3.9887816598119507E-4</v>
      </c>
      <c r="AM90" s="1">
        <v>39630</v>
      </c>
      <c r="AN90">
        <f t="shared" si="24"/>
        <v>9.0301345124892433E-4</v>
      </c>
      <c r="AO90">
        <f t="shared" si="17"/>
        <v>3.2444577926413247E-4</v>
      </c>
      <c r="AP90">
        <f t="shared" si="18"/>
        <v>1.4490871829397157E-4</v>
      </c>
    </row>
    <row r="91" spans="1:42">
      <c r="A91" s="1">
        <v>39661</v>
      </c>
      <c r="B91">
        <f>-INDEX(Change!$A$1:$A$199,MATCH('Decomp g'!$A91,Period!$B$2:$B$200,0))*100</f>
        <v>-6.9913120803319351E-2</v>
      </c>
      <c r="C91">
        <f>-INDEX('yrf Change'!$A$1:$A$199,MATCH('Decomp g'!$A91,Period!$B$2:$B$200,0))*100</f>
        <v>-6.9913120803319351E-2</v>
      </c>
      <c r="D91">
        <f>-INDEX('tp Change'!$A$1:$A$199,MATCH('Decomp g'!$A91,Period!$B$2:$B$200,0))*100</f>
        <v>0</v>
      </c>
      <c r="F91" s="1">
        <v>39661</v>
      </c>
      <c r="G91">
        <f>-INDEX(Change!$C$1:$C$199,MATCH('Decomp g'!$A91,Period!$B$2:$B$200,0))*100</f>
        <v>-0.18182451479856129</v>
      </c>
      <c r="H91">
        <f>-INDEX('yrf Change'!$C$1:$C$199,MATCH('Decomp g'!$A91,Period!$B$2:$B$200,0))*100</f>
        <v>-0.15176279164659801</v>
      </c>
      <c r="I91">
        <f>-INDEX('tp Change'!$C$1:$C$199,MATCH('Decomp g'!$A91,Period!$B$2:$B$200,0))*100</f>
        <v>-3.0061723151963288E-2</v>
      </c>
      <c r="L91" s="1">
        <v>39661</v>
      </c>
      <c r="M91">
        <f>-INDEX(Change!$E$1:$E$199,MATCH('Decomp g'!$A91,Period!$B$2:$B$200,0))*100</f>
        <v>-9.8197169974954812E-2</v>
      </c>
      <c r="N91">
        <f>-INDEX('yrf Change'!$E$1:$E$199,MATCH('Decomp g'!$A91,Period!$B$2:$B$200,0))*100</f>
        <v>-0.1268465233672203</v>
      </c>
      <c r="O91">
        <f>-INDEX('tp Change'!$E$1:$E$199,MATCH('Decomp g'!$A91,Period!$B$2:$B$200,0))*100</f>
        <v>2.8649353392265486E-2</v>
      </c>
      <c r="Q91" s="1">
        <v>39661</v>
      </c>
      <c r="R91">
        <f>-INDEX(Change!$F$1:$F$199,MATCH('Decomp g'!$A91,Period!$B$2:$B$200,0))*100</f>
        <v>-1.6764749413111096E-2</v>
      </c>
      <c r="S91">
        <f>-INDEX('yrf Change'!$F$1:$F$199,MATCH('Decomp g'!$A91,Period!$B$2:$B$200,0))*100</f>
        <v>-8.9196901695522135E-2</v>
      </c>
      <c r="T91">
        <f>-INDEX('tp Change'!$F$1:$F$199,MATCH('Decomp g'!$A91,Period!$B$2:$B$200,0))*100</f>
        <v>7.2432152282411039E-2</v>
      </c>
      <c r="W91" s="1">
        <v>39661</v>
      </c>
      <c r="X91">
        <f t="shared" si="19"/>
        <v>4.8878444604595252E-3</v>
      </c>
      <c r="Y91">
        <f t="shared" si="20"/>
        <v>4.8878444604595252E-3</v>
      </c>
      <c r="Z91">
        <f t="shared" si="21"/>
        <v>0</v>
      </c>
      <c r="AB91" s="1">
        <v>39661</v>
      </c>
      <c r="AC91">
        <f t="shared" si="22"/>
        <v>3.3060154181732235E-2</v>
      </c>
      <c r="AD91">
        <f t="shared" si="13"/>
        <v>2.3031944928368717E-2</v>
      </c>
      <c r="AE91">
        <f t="shared" si="14"/>
        <v>9.0370719886528558E-4</v>
      </c>
      <c r="AH91" s="1">
        <v>39661</v>
      </c>
      <c r="AI91">
        <f t="shared" si="23"/>
        <v>9.6426841910901666E-3</v>
      </c>
      <c r="AJ91">
        <f t="shared" si="15"/>
        <v>1.6090040490350767E-2</v>
      </c>
      <c r="AK91">
        <f t="shared" si="16"/>
        <v>8.2078544979491397E-4</v>
      </c>
      <c r="AM91" s="1">
        <v>39661</v>
      </c>
      <c r="AN91">
        <f t="shared" si="24"/>
        <v>2.8105682288440885E-4</v>
      </c>
      <c r="AO91">
        <f t="shared" si="17"/>
        <v>7.9560872720806398E-3</v>
      </c>
      <c r="AP91">
        <f t="shared" si="18"/>
        <v>5.2464166842623823E-3</v>
      </c>
    </row>
    <row r="92" spans="1:42">
      <c r="A92" s="1">
        <v>39692</v>
      </c>
      <c r="B92">
        <f>-INDEX(Change!$A$1:$A$199,MATCH('Decomp g'!$A92,Period!$B$2:$B$200,0))*100</f>
        <v>3.0802816485842044E-2</v>
      </c>
      <c r="C92">
        <f>-INDEX('yrf Change'!$A$1:$A$199,MATCH('Decomp g'!$A92,Period!$B$2:$B$200,0))*100</f>
        <v>3.0802816485842044E-2</v>
      </c>
      <c r="D92">
        <f>-INDEX('tp Change'!$A$1:$A$199,MATCH('Decomp g'!$A92,Period!$B$2:$B$200,0))*100</f>
        <v>0</v>
      </c>
      <c r="F92" s="1">
        <v>39692</v>
      </c>
      <c r="G92">
        <f>-INDEX(Change!$C$1:$C$199,MATCH('Decomp g'!$A92,Period!$B$2:$B$200,0))*100</f>
        <v>1.1024014818433736E-2</v>
      </c>
      <c r="H92">
        <f>-INDEX('yrf Change'!$C$1:$C$199,MATCH('Decomp g'!$A92,Period!$B$2:$B$200,0))*100</f>
        <v>2.2568961730828896E-2</v>
      </c>
      <c r="I92">
        <f>-INDEX('tp Change'!$C$1:$C$199,MATCH('Decomp g'!$A92,Period!$B$2:$B$200,0))*100</f>
        <v>-1.154494691239516E-2</v>
      </c>
      <c r="L92" s="1">
        <v>39692</v>
      </c>
      <c r="M92">
        <f>-INDEX(Change!$E$1:$E$199,MATCH('Decomp g'!$A92,Period!$B$2:$B$200,0))*100</f>
        <v>2.3088408870219901E-3</v>
      </c>
      <c r="N92">
        <f>-INDEX('yrf Change'!$E$1:$E$199,MATCH('Decomp g'!$A92,Period!$B$2:$B$200,0))*100</f>
        <v>1.7101899242672608E-2</v>
      </c>
      <c r="O92">
        <f>-INDEX('tp Change'!$E$1:$E$199,MATCH('Decomp g'!$A92,Period!$B$2:$B$200,0))*100</f>
        <v>-1.4793058355650618E-2</v>
      </c>
      <c r="Q92" s="1">
        <v>39692</v>
      </c>
      <c r="R92">
        <f>-INDEX(Change!$F$1:$F$199,MATCH('Decomp g'!$A92,Period!$B$2:$B$200,0))*100</f>
        <v>-1.2988529869048526E-2</v>
      </c>
      <c r="S92">
        <f>-INDEX('yrf Change'!$F$1:$F$199,MATCH('Decomp g'!$A92,Period!$B$2:$B$200,0))*100</f>
        <v>1.1579652131699092E-2</v>
      </c>
      <c r="T92">
        <f>-INDEX('tp Change'!$F$1:$F$199,MATCH('Decomp g'!$A92,Period!$B$2:$B$200,0))*100</f>
        <v>-2.4568182000747618E-2</v>
      </c>
      <c r="W92" s="1">
        <v>39692</v>
      </c>
      <c r="X92">
        <f t="shared" si="19"/>
        <v>9.488135034604624E-4</v>
      </c>
      <c r="Y92">
        <f t="shared" si="20"/>
        <v>9.488135034604624E-4</v>
      </c>
      <c r="Z92">
        <f t="shared" si="21"/>
        <v>0</v>
      </c>
      <c r="AB92" s="1">
        <v>39692</v>
      </c>
      <c r="AC92">
        <f t="shared" si="22"/>
        <v>1.215289027170466E-4</v>
      </c>
      <c r="AD92">
        <f t="shared" si="13"/>
        <v>5.0935803360761919E-4</v>
      </c>
      <c r="AE92">
        <f t="shared" si="14"/>
        <v>1.3328579921002254E-4</v>
      </c>
      <c r="AH92" s="1">
        <v>39692</v>
      </c>
      <c r="AI92">
        <f t="shared" si="23"/>
        <v>5.33074624158449E-6</v>
      </c>
      <c r="AJ92">
        <f t="shared" si="15"/>
        <v>2.9247495770652593E-4</v>
      </c>
      <c r="AK92">
        <f t="shared" si="16"/>
        <v>2.1883457551368456E-4</v>
      </c>
      <c r="AM92" s="1">
        <v>39692</v>
      </c>
      <c r="AN92">
        <f t="shared" si="24"/>
        <v>1.6870190815916573E-4</v>
      </c>
      <c r="AO92">
        <f t="shared" si="17"/>
        <v>1.3408834349116334E-4</v>
      </c>
      <c r="AP92">
        <f t="shared" si="18"/>
        <v>6.0359556682185926E-4</v>
      </c>
    </row>
    <row r="93" spans="1:42">
      <c r="A93" s="1">
        <v>39722</v>
      </c>
      <c r="B93">
        <f>-INDEX(Change!$A$1:$A$199,MATCH('Decomp g'!$A93,Period!$B$2:$B$200,0))*100</f>
        <v>-0.57382079325184954</v>
      </c>
      <c r="C93">
        <f>-INDEX('yrf Change'!$A$1:$A$199,MATCH('Decomp g'!$A93,Period!$B$2:$B$200,0))*100</f>
        <v>-0.57382079325184954</v>
      </c>
      <c r="D93">
        <f>-INDEX('tp Change'!$A$1:$A$199,MATCH('Decomp g'!$A93,Period!$B$2:$B$200,0))*100</f>
        <v>0</v>
      </c>
      <c r="F93" s="1">
        <v>39722</v>
      </c>
      <c r="G93">
        <f>-INDEX(Change!$C$1:$C$199,MATCH('Decomp g'!$A93,Period!$B$2:$B$200,0))*100</f>
        <v>-0.25197717557243415</v>
      </c>
      <c r="H93">
        <f>-INDEX('yrf Change'!$C$1:$C$199,MATCH('Decomp g'!$A93,Period!$B$2:$B$200,0))*100</f>
        <v>-0.45516831645460998</v>
      </c>
      <c r="I93">
        <f>-INDEX('tp Change'!$C$1:$C$199,MATCH('Decomp g'!$A93,Period!$B$2:$B$200,0))*100</f>
        <v>0.20319114088217585</v>
      </c>
      <c r="L93" s="1">
        <v>39722</v>
      </c>
      <c r="M93">
        <f>-INDEX(Change!$E$1:$E$199,MATCH('Decomp g'!$A93,Period!$B$2:$B$200,0))*100</f>
        <v>-0.1149265904915521</v>
      </c>
      <c r="N93">
        <f>-INDEX('yrf Change'!$E$1:$E$199,MATCH('Decomp g'!$A93,Period!$B$2:$B$200,0))*100</f>
        <v>-0.34830908178807229</v>
      </c>
      <c r="O93">
        <f>-INDEX('tp Change'!$E$1:$E$199,MATCH('Decomp g'!$A93,Period!$B$2:$B$200,0))*100</f>
        <v>0.23338249129652017</v>
      </c>
      <c r="Q93" s="1">
        <v>39722</v>
      </c>
      <c r="R93">
        <f>-INDEX(Change!$F$1:$F$199,MATCH('Decomp g'!$A93,Period!$B$2:$B$200,0))*100</f>
        <v>-9.3323016083947385E-2</v>
      </c>
      <c r="S93">
        <f>-INDEX('yrf Change'!$F$1:$F$199,MATCH('Decomp g'!$A93,Period!$B$2:$B$200,0))*100</f>
        <v>-0.23874438087861452</v>
      </c>
      <c r="T93">
        <f>-INDEX('tp Change'!$F$1:$F$199,MATCH('Decomp g'!$A93,Period!$B$2:$B$200,0))*100</f>
        <v>0.14542136479466714</v>
      </c>
      <c r="W93" s="1">
        <v>39722</v>
      </c>
      <c r="X93">
        <f t="shared" si="19"/>
        <v>0.32927030276818187</v>
      </c>
      <c r="Y93">
        <f t="shared" si="20"/>
        <v>0.32927030276818187</v>
      </c>
      <c r="Z93">
        <f t="shared" si="21"/>
        <v>0</v>
      </c>
      <c r="AB93" s="1">
        <v>39722</v>
      </c>
      <c r="AC93">
        <f t="shared" si="22"/>
        <v>6.3492497009461302E-2</v>
      </c>
      <c r="AD93">
        <f t="shared" si="13"/>
        <v>0.20717819630412398</v>
      </c>
      <c r="AE93">
        <f t="shared" si="14"/>
        <v>4.1286639733000237E-2</v>
      </c>
      <c r="AH93" s="1">
        <v>39722</v>
      </c>
      <c r="AI93">
        <f t="shared" si="23"/>
        <v>1.3208121202012913E-2</v>
      </c>
      <c r="AJ93">
        <f t="shared" si="15"/>
        <v>0.12131921645605004</v>
      </c>
      <c r="AK93">
        <f t="shared" si="16"/>
        <v>5.4467387243770309E-2</v>
      </c>
      <c r="AM93" s="1">
        <v>39722</v>
      </c>
      <c r="AN93">
        <f t="shared" si="24"/>
        <v>8.7091853310047023E-3</v>
      </c>
      <c r="AO93">
        <f t="shared" si="17"/>
        <v>5.6998879401112958E-2</v>
      </c>
      <c r="AP93">
        <f t="shared" si="18"/>
        <v>2.1147373338743655E-2</v>
      </c>
    </row>
    <row r="94" spans="1:42">
      <c r="A94" s="1">
        <v>39753</v>
      </c>
      <c r="B94">
        <f>-INDEX(Change!$A$1:$A$199,MATCH('Decomp g'!$A94,Period!$B$2:$B$200,0))*100</f>
        <v>-0.32821648659662334</v>
      </c>
      <c r="C94">
        <f>-INDEX('yrf Change'!$A$1:$A$199,MATCH('Decomp g'!$A94,Period!$B$2:$B$200,0))*100</f>
        <v>-0.32821648659662334</v>
      </c>
      <c r="D94">
        <f>-INDEX('tp Change'!$A$1:$A$199,MATCH('Decomp g'!$A94,Period!$B$2:$B$200,0))*100</f>
        <v>0</v>
      </c>
      <c r="F94" s="1">
        <v>39753</v>
      </c>
      <c r="G94">
        <f>-INDEX(Change!$C$1:$C$199,MATCH('Decomp g'!$A94,Period!$B$2:$B$200,0))*100</f>
        <v>-0.22920190795911108</v>
      </c>
      <c r="H94">
        <f>-INDEX('yrf Change'!$C$1:$C$199,MATCH('Decomp g'!$A94,Period!$B$2:$B$200,0))*100</f>
        <v>-0.29700444384974445</v>
      </c>
      <c r="I94">
        <f>-INDEX('tp Change'!$C$1:$C$199,MATCH('Decomp g'!$A94,Period!$B$2:$B$200,0))*100</f>
        <v>6.7802535890633397E-2</v>
      </c>
      <c r="L94" s="1">
        <v>39753</v>
      </c>
      <c r="M94">
        <f>-INDEX(Change!$E$1:$E$199,MATCH('Decomp g'!$A94,Period!$B$2:$B$200,0))*100</f>
        <v>-0.1350287057676737</v>
      </c>
      <c r="N94">
        <f>-INDEX('yrf Change'!$E$1:$E$199,MATCH('Decomp g'!$A94,Period!$B$2:$B$200,0))*100</f>
        <v>-0.23286956746126075</v>
      </c>
      <c r="O94">
        <f>-INDEX('tp Change'!$E$1:$E$199,MATCH('Decomp g'!$A94,Period!$B$2:$B$200,0))*100</f>
        <v>9.784086169358705E-2</v>
      </c>
      <c r="Q94" s="1">
        <v>39753</v>
      </c>
      <c r="R94">
        <f>-INDEX(Change!$F$1:$F$199,MATCH('Decomp g'!$A94,Period!$B$2:$B$200,0))*100</f>
        <v>-5.1597533243760013E-2</v>
      </c>
      <c r="S94">
        <f>-INDEX('yrf Change'!$F$1:$F$199,MATCH('Decomp g'!$A94,Period!$B$2:$B$200,0))*100</f>
        <v>-0.1612497770478151</v>
      </c>
      <c r="T94">
        <f>-INDEX('tp Change'!$F$1:$F$199,MATCH('Decomp g'!$A94,Period!$B$2:$B$200,0))*100</f>
        <v>0.10965224380405508</v>
      </c>
      <c r="W94" s="1">
        <v>39753</v>
      </c>
      <c r="X94">
        <f t="shared" si="19"/>
        <v>0.10772606207383142</v>
      </c>
      <c r="Y94">
        <f t="shared" si="20"/>
        <v>0.10772606207383142</v>
      </c>
      <c r="Z94">
        <f t="shared" si="21"/>
        <v>0</v>
      </c>
      <c r="AB94" s="1">
        <v>39753</v>
      </c>
      <c r="AC94">
        <f t="shared" si="22"/>
        <v>5.2533514612096828E-2</v>
      </c>
      <c r="AD94">
        <f t="shared" si="13"/>
        <v>8.8211639666496006E-2</v>
      </c>
      <c r="AE94">
        <f t="shared" si="14"/>
        <v>4.5971838732006302E-3</v>
      </c>
      <c r="AH94" s="1">
        <v>39753</v>
      </c>
      <c r="AI94">
        <f t="shared" si="23"/>
        <v>1.8232751381292996E-2</v>
      </c>
      <c r="AJ94">
        <f t="shared" si="15"/>
        <v>5.4228235449594674E-2</v>
      </c>
      <c r="AK94">
        <f t="shared" si="16"/>
        <v>9.5728342169436303E-3</v>
      </c>
      <c r="AM94" s="1">
        <v>39753</v>
      </c>
      <c r="AN94">
        <f t="shared" si="24"/>
        <v>2.6623054368409196E-3</v>
      </c>
      <c r="AO94">
        <f t="shared" si="17"/>
        <v>2.6001490597970075E-2</v>
      </c>
      <c r="AP94">
        <f t="shared" si="18"/>
        <v>1.2023614571263936E-2</v>
      </c>
    </row>
    <row r="95" spans="1:42">
      <c r="A95" s="1">
        <v>39783</v>
      </c>
      <c r="B95">
        <f>-INDEX(Change!$A$1:$A$199,MATCH('Decomp g'!$A95,Period!$B$2:$B$200,0))*100</f>
        <v>0.11353130507979967</v>
      </c>
      <c r="C95">
        <f>-INDEX('yrf Change'!$A$1:$A$199,MATCH('Decomp g'!$A95,Period!$B$2:$B$200,0))*100</f>
        <v>0.11353130507979967</v>
      </c>
      <c r="D95">
        <f>-INDEX('tp Change'!$A$1:$A$199,MATCH('Decomp g'!$A95,Period!$B$2:$B$200,0))*100</f>
        <v>0</v>
      </c>
      <c r="F95" s="1">
        <v>39783</v>
      </c>
      <c r="G95">
        <f>-INDEX(Change!$C$1:$C$199,MATCH('Decomp g'!$A95,Period!$B$2:$B$200,0))*100</f>
        <v>0.19185675274017711</v>
      </c>
      <c r="H95">
        <f>-INDEX('yrf Change'!$C$1:$C$199,MATCH('Decomp g'!$A95,Period!$B$2:$B$200,0))*100</f>
        <v>0.15061106283898035</v>
      </c>
      <c r="I95">
        <f>-INDEX('tp Change'!$C$1:$C$199,MATCH('Decomp g'!$A95,Period!$B$2:$B$200,0))*100</f>
        <v>4.1245689901196758E-2</v>
      </c>
      <c r="L95" s="1">
        <v>39783</v>
      </c>
      <c r="M95">
        <f>-INDEX(Change!$E$1:$E$199,MATCH('Decomp g'!$A95,Period!$B$2:$B$200,0))*100</f>
        <v>0.14156820559519459</v>
      </c>
      <c r="N95">
        <f>-INDEX('yrf Change'!$E$1:$E$199,MATCH('Decomp g'!$A95,Period!$B$2:$B$200,0))*100</f>
        <v>0.12455803088222833</v>
      </c>
      <c r="O95">
        <f>-INDEX('tp Change'!$E$1:$E$199,MATCH('Decomp g'!$A95,Period!$B$2:$B$200,0))*100</f>
        <v>1.7010174712966258E-2</v>
      </c>
      <c r="Q95" s="1">
        <v>39783</v>
      </c>
      <c r="R95">
        <f>-INDEX(Change!$F$1:$F$199,MATCH('Decomp g'!$A95,Period!$B$2:$B$200,0))*100</f>
        <v>3.0508026172195585E-2</v>
      </c>
      <c r="S95">
        <f>-INDEX('yrf Change'!$F$1:$F$199,MATCH('Decomp g'!$A95,Period!$B$2:$B$200,0))*100</f>
        <v>8.8208548908557532E-2</v>
      </c>
      <c r="T95">
        <f>-INDEX('tp Change'!$F$1:$F$199,MATCH('Decomp g'!$A95,Period!$B$2:$B$200,0))*100</f>
        <v>-5.7700522736361948E-2</v>
      </c>
      <c r="W95" s="1">
        <v>39783</v>
      </c>
      <c r="X95">
        <f t="shared" si="19"/>
        <v>1.2889357233122546E-2</v>
      </c>
      <c r="Y95">
        <f t="shared" si="20"/>
        <v>1.2889357233122546E-2</v>
      </c>
      <c r="Z95">
        <f t="shared" si="21"/>
        <v>0</v>
      </c>
      <c r="AB95" s="1">
        <v>39783</v>
      </c>
      <c r="AC95">
        <f t="shared" si="22"/>
        <v>3.6809013572005458E-2</v>
      </c>
      <c r="AD95">
        <f t="shared" si="13"/>
        <v>2.2683692249487287E-2</v>
      </c>
      <c r="AE95">
        <f t="shared" si="14"/>
        <v>1.7012069354256842E-3</v>
      </c>
      <c r="AH95" s="1">
        <v>39783</v>
      </c>
      <c r="AI95">
        <f t="shared" si="23"/>
        <v>2.0041556835443286E-2</v>
      </c>
      <c r="AJ95">
        <f t="shared" si="15"/>
        <v>1.5514703057258147E-2</v>
      </c>
      <c r="AK95">
        <f t="shared" si="16"/>
        <v>2.8934604376563674E-4</v>
      </c>
      <c r="AM95" s="1">
        <v>39783</v>
      </c>
      <c r="AN95">
        <f t="shared" si="24"/>
        <v>9.3073966092337081E-4</v>
      </c>
      <c r="AO95">
        <f t="shared" si="17"/>
        <v>7.7807481005533865E-3</v>
      </c>
      <c r="AP95">
        <f t="shared" si="18"/>
        <v>3.3293503240494219E-3</v>
      </c>
    </row>
    <row r="96" spans="1:42">
      <c r="A96" s="1">
        <v>39814</v>
      </c>
      <c r="B96" t="e">
        <f>-INDEX(Change!$A$1:$A$199,MATCH('Decomp g'!$A96,Period!$B$2:$B$200,0))*100</f>
        <v>#N/A</v>
      </c>
      <c r="C96" t="e">
        <f>-INDEX('yrf Change'!$A$1:$A$199,MATCH('Decomp g'!$A96,Period!$B$2:$B$200,0))*100</f>
        <v>#N/A</v>
      </c>
      <c r="D96" t="e">
        <f>-INDEX('tp Change'!$A$1:$A$199,MATCH('Decomp g'!$A96,Period!$B$2:$B$200,0))*100</f>
        <v>#N/A</v>
      </c>
      <c r="F96" s="1">
        <v>39814</v>
      </c>
      <c r="G96" t="e">
        <f>-INDEX(Change!$C$1:$C$199,MATCH('Decomp g'!$A96,Period!$B$2:$B$200,0))*100</f>
        <v>#N/A</v>
      </c>
      <c r="H96" t="e">
        <f>-INDEX('yrf Change'!$C$1:$C$199,MATCH('Decomp g'!$A96,Period!$B$2:$B$200,0))*100</f>
        <v>#N/A</v>
      </c>
      <c r="I96" t="e">
        <f>-INDEX('tp Change'!$C$1:$C$199,MATCH('Decomp g'!$A96,Period!$B$2:$B$200,0))*100</f>
        <v>#N/A</v>
      </c>
      <c r="L96" s="1">
        <v>39814</v>
      </c>
      <c r="M96" t="e">
        <f>-INDEX(Change!$E$1:$E$199,MATCH('Decomp g'!$A96,Period!$B$2:$B$200,0))*100</f>
        <v>#N/A</v>
      </c>
      <c r="N96" t="e">
        <f>-INDEX('yrf Change'!$E$1:$E$199,MATCH('Decomp g'!$A96,Period!$B$2:$B$200,0))*100</f>
        <v>#N/A</v>
      </c>
      <c r="O96" t="e">
        <f>-INDEX('tp Change'!$E$1:$E$199,MATCH('Decomp g'!$A96,Period!$B$2:$B$200,0))*100</f>
        <v>#N/A</v>
      </c>
      <c r="Q96" s="1">
        <v>39814</v>
      </c>
      <c r="R96" t="e">
        <f>-INDEX(Change!$F$1:$F$199,MATCH('Decomp g'!$A96,Period!$B$2:$B$200,0))*100</f>
        <v>#N/A</v>
      </c>
      <c r="S96" t="e">
        <f>-INDEX('yrf Change'!$F$1:$F$199,MATCH('Decomp g'!$A96,Period!$B$2:$B$200,0))*100</f>
        <v>#N/A</v>
      </c>
      <c r="T96" t="e">
        <f>-INDEX('tp Change'!$F$1:$F$199,MATCH('Decomp g'!$A96,Period!$B$2:$B$200,0))*100</f>
        <v>#N/A</v>
      </c>
      <c r="W96" s="1">
        <v>39814</v>
      </c>
      <c r="X96" t="e">
        <f t="shared" si="19"/>
        <v>#N/A</v>
      </c>
      <c r="Y96" t="e">
        <f t="shared" si="20"/>
        <v>#N/A</v>
      </c>
      <c r="Z96" t="e">
        <f t="shared" si="21"/>
        <v>#N/A</v>
      </c>
      <c r="AB96" s="1">
        <v>39814</v>
      </c>
      <c r="AC96" t="e">
        <f t="shared" si="22"/>
        <v>#N/A</v>
      </c>
      <c r="AD96" t="e">
        <f t="shared" si="13"/>
        <v>#N/A</v>
      </c>
      <c r="AE96" t="e">
        <f t="shared" si="14"/>
        <v>#N/A</v>
      </c>
      <c r="AH96" s="1">
        <v>39814</v>
      </c>
      <c r="AI96" t="e">
        <f t="shared" si="23"/>
        <v>#N/A</v>
      </c>
      <c r="AJ96" t="e">
        <f t="shared" si="15"/>
        <v>#N/A</v>
      </c>
      <c r="AK96" t="e">
        <f t="shared" si="16"/>
        <v>#N/A</v>
      </c>
      <c r="AM96" s="1">
        <v>39814</v>
      </c>
      <c r="AN96" t="e">
        <f t="shared" si="24"/>
        <v>#N/A</v>
      </c>
      <c r="AO96" t="e">
        <f t="shared" si="17"/>
        <v>#N/A</v>
      </c>
      <c r="AP96" t="e">
        <f t="shared" si="18"/>
        <v>#N/A</v>
      </c>
    </row>
    <row r="97" spans="1:42">
      <c r="A97" s="1">
        <v>39845</v>
      </c>
      <c r="B97">
        <f>-INDEX(Change!$A$1:$A$199,MATCH('Decomp g'!$A97,Period!$B$2:$B$200,0))*100</f>
        <v>0.10441891597045248</v>
      </c>
      <c r="C97">
        <f>-INDEX('yrf Change'!$A$1:$A$199,MATCH('Decomp g'!$A97,Period!$B$2:$B$200,0))*100</f>
        <v>0.10441891597045248</v>
      </c>
      <c r="D97">
        <f>-INDEX('tp Change'!$A$1:$A$199,MATCH('Decomp g'!$A97,Period!$B$2:$B$200,0))*100</f>
        <v>0</v>
      </c>
      <c r="F97" s="1">
        <v>39845</v>
      </c>
      <c r="G97">
        <f>-INDEX(Change!$C$1:$C$199,MATCH('Decomp g'!$A97,Period!$B$2:$B$200,0))*100</f>
        <v>9.6561027293980833E-2</v>
      </c>
      <c r="H97">
        <f>-INDEX('yrf Change'!$C$1:$C$199,MATCH('Decomp g'!$A97,Period!$B$2:$B$200,0))*100</f>
        <v>7.8956527577700789E-2</v>
      </c>
      <c r="I97">
        <f>-INDEX('tp Change'!$C$1:$C$199,MATCH('Decomp g'!$A97,Period!$B$2:$B$200,0))*100</f>
        <v>1.7604499716280045E-2</v>
      </c>
      <c r="L97" s="1">
        <v>39845</v>
      </c>
      <c r="M97">
        <f>-INDEX(Change!$E$1:$E$199,MATCH('Decomp g'!$A97,Period!$B$2:$B$200,0))*100</f>
        <v>0.10620570383221492</v>
      </c>
      <c r="N97">
        <f>-INDEX('yrf Change'!$E$1:$E$199,MATCH('Decomp g'!$A97,Period!$B$2:$B$200,0))*100</f>
        <v>6.3045272113784051E-2</v>
      </c>
      <c r="O97">
        <f>-INDEX('tp Change'!$E$1:$E$199,MATCH('Decomp g'!$A97,Period!$B$2:$B$200,0))*100</f>
        <v>4.3160431718430869E-2</v>
      </c>
      <c r="Q97" s="1">
        <v>39845</v>
      </c>
      <c r="R97">
        <f>-INDEX(Change!$F$1:$F$199,MATCH('Decomp g'!$A97,Period!$B$2:$B$200,0))*100</f>
        <v>8.4715200410249991E-2</v>
      </c>
      <c r="S97">
        <f>-INDEX('yrf Change'!$F$1:$F$199,MATCH('Decomp g'!$A97,Period!$B$2:$B$200,0))*100</f>
        <v>4.5192446357904953E-2</v>
      </c>
      <c r="T97">
        <f>-INDEX('tp Change'!$F$1:$F$199,MATCH('Decomp g'!$A97,Period!$B$2:$B$200,0))*100</f>
        <v>3.9522754052345038E-2</v>
      </c>
      <c r="W97" s="1">
        <v>39845</v>
      </c>
      <c r="X97">
        <f t="shared" si="19"/>
        <v>1.0903310012444416E-2</v>
      </c>
      <c r="Y97">
        <f t="shared" si="20"/>
        <v>1.0903310012444416E-2</v>
      </c>
      <c r="Z97">
        <f t="shared" si="21"/>
        <v>0</v>
      </c>
      <c r="AB97" s="1">
        <v>39845</v>
      </c>
      <c r="AC97">
        <f t="shared" si="22"/>
        <v>9.3240319920689114E-3</v>
      </c>
      <c r="AD97">
        <f t="shared" si="13"/>
        <v>6.2341332471282252E-3</v>
      </c>
      <c r="AE97">
        <f t="shared" si="14"/>
        <v>3.0991841026050418E-4</v>
      </c>
      <c r="AH97" s="1">
        <v>39845</v>
      </c>
      <c r="AI97">
        <f t="shared" si="23"/>
        <v>1.127965152649615E-2</v>
      </c>
      <c r="AJ97">
        <f t="shared" si="15"/>
        <v>3.9747063359010766E-3</v>
      </c>
      <c r="AK97">
        <f t="shared" si="16"/>
        <v>1.8628228661213334E-3</v>
      </c>
      <c r="AM97" s="1">
        <v>39845</v>
      </c>
      <c r="AN97">
        <f t="shared" si="24"/>
        <v>7.1766651805488203E-3</v>
      </c>
      <c r="AO97">
        <f t="shared" si="17"/>
        <v>2.0423572078121168E-3</v>
      </c>
      <c r="AP97">
        <f t="shared" si="18"/>
        <v>1.5620480878821561E-3</v>
      </c>
    </row>
    <row r="98" spans="1:42">
      <c r="A98" s="1">
        <v>39873</v>
      </c>
      <c r="B98">
        <f>-INDEX(Change!$A$1:$A$199,MATCH('Decomp g'!$A98,Period!$B$2:$B$200,0))*100</f>
        <v>0.31893356496346531</v>
      </c>
      <c r="C98">
        <f>-INDEX('yrf Change'!$A$1:$A$199,MATCH('Decomp g'!$A98,Period!$B$2:$B$200,0))*100</f>
        <v>0.31893356496346531</v>
      </c>
      <c r="D98">
        <f>-INDEX('tp Change'!$A$1:$A$199,MATCH('Decomp g'!$A98,Period!$B$2:$B$200,0))*100</f>
        <v>0</v>
      </c>
      <c r="F98" s="1">
        <v>39873</v>
      </c>
      <c r="G98">
        <f>-INDEX(Change!$C$1:$C$199,MATCH('Decomp g'!$A98,Period!$B$2:$B$200,0))*100</f>
        <v>0.13529503205556292</v>
      </c>
      <c r="H98">
        <f>-INDEX('yrf Change'!$C$1:$C$199,MATCH('Decomp g'!$A98,Period!$B$2:$B$200,0))*100</f>
        <v>0.19884694361025357</v>
      </c>
      <c r="I98">
        <f>-INDEX('tp Change'!$C$1:$C$199,MATCH('Decomp g'!$A98,Period!$B$2:$B$200,0))*100</f>
        <v>-6.3551911554690643E-2</v>
      </c>
      <c r="L98" s="1">
        <v>39873</v>
      </c>
      <c r="M98">
        <f>-INDEX(Change!$E$1:$E$199,MATCH('Decomp g'!$A98,Period!$B$2:$B$200,0))*100</f>
        <v>0.12927089177362655</v>
      </c>
      <c r="N98">
        <f>-INDEX('yrf Change'!$E$1:$E$199,MATCH('Decomp g'!$A98,Period!$B$2:$B$200,0))*100</f>
        <v>0.15052710074839359</v>
      </c>
      <c r="O98">
        <f>-INDEX('tp Change'!$E$1:$E$199,MATCH('Decomp g'!$A98,Period!$B$2:$B$200,0))*100</f>
        <v>-2.1256208974767057E-2</v>
      </c>
      <c r="Q98" s="1">
        <v>39873</v>
      </c>
      <c r="R98">
        <f>-INDEX(Change!$F$1:$F$199,MATCH('Decomp g'!$A98,Period!$B$2:$B$200,0))*100</f>
        <v>6.5142404115201696E-2</v>
      </c>
      <c r="S98">
        <f>-INDEX('yrf Change'!$F$1:$F$199,MATCH('Decomp g'!$A98,Period!$B$2:$B$200,0))*100</f>
        <v>0.10433832272567431</v>
      </c>
      <c r="T98">
        <f>-INDEX('tp Change'!$F$1:$F$199,MATCH('Decomp g'!$A98,Period!$B$2:$B$200,0))*100</f>
        <v>-3.9195918610472613E-2</v>
      </c>
      <c r="W98" s="1">
        <v>39873</v>
      </c>
      <c r="X98">
        <f t="shared" si="19"/>
        <v>0.10171861886030495</v>
      </c>
      <c r="Y98">
        <f t="shared" si="20"/>
        <v>0.10171861886030495</v>
      </c>
      <c r="Z98">
        <f t="shared" si="21"/>
        <v>0</v>
      </c>
      <c r="AB98" s="1">
        <v>39873</v>
      </c>
      <c r="AC98">
        <f t="shared" si="22"/>
        <v>1.8304745698915801E-2</v>
      </c>
      <c r="AD98">
        <f t="shared" si="13"/>
        <v>3.954010698313936E-2</v>
      </c>
      <c r="AE98">
        <f t="shared" si="14"/>
        <v>4.0388454622552221E-3</v>
      </c>
      <c r="AH98" s="1">
        <v>39873</v>
      </c>
      <c r="AI98">
        <f t="shared" si="23"/>
        <v>1.6710963459948668E-2</v>
      </c>
      <c r="AJ98">
        <f t="shared" si="15"/>
        <v>2.2658408059717035E-2</v>
      </c>
      <c r="AK98">
        <f t="shared" si="16"/>
        <v>4.5182641997896757E-4</v>
      </c>
      <c r="AM98" s="1">
        <v>39873</v>
      </c>
      <c r="AN98">
        <f t="shared" si="24"/>
        <v>4.2435328139082467E-3</v>
      </c>
      <c r="AO98">
        <f t="shared" si="17"/>
        <v>1.0886485589206964E-2</v>
      </c>
      <c r="AP98">
        <f t="shared" si="18"/>
        <v>1.5363200357187932E-3</v>
      </c>
    </row>
    <row r="99" spans="1:42">
      <c r="A99" s="1">
        <v>39904</v>
      </c>
      <c r="B99">
        <f>-INDEX(Change!$A$1:$A$199,MATCH('Decomp g'!$A99,Period!$B$2:$B$200,0))*100</f>
        <v>7.8318217976583102E-2</v>
      </c>
      <c r="C99">
        <f>-INDEX('yrf Change'!$A$1:$A$199,MATCH('Decomp g'!$A99,Period!$B$2:$B$200,0))*100</f>
        <v>7.8318217976583102E-2</v>
      </c>
      <c r="D99">
        <f>-INDEX('tp Change'!$A$1:$A$199,MATCH('Decomp g'!$A99,Period!$B$2:$B$200,0))*100</f>
        <v>0</v>
      </c>
      <c r="F99" s="1">
        <v>39904</v>
      </c>
      <c r="G99">
        <f>-INDEX(Change!$C$1:$C$199,MATCH('Decomp g'!$A99,Period!$B$2:$B$200,0))*100</f>
        <v>6.9522972001235389E-2</v>
      </c>
      <c r="H99">
        <f>-INDEX('yrf Change'!$C$1:$C$199,MATCH('Decomp g'!$A99,Period!$B$2:$B$200,0))*100</f>
        <v>6.4320674626840157E-2</v>
      </c>
      <c r="I99">
        <f>-INDEX('tp Change'!$C$1:$C$199,MATCH('Decomp g'!$A99,Period!$B$2:$B$200,0))*100</f>
        <v>5.2022973743952317E-3</v>
      </c>
      <c r="L99" s="1">
        <v>39904</v>
      </c>
      <c r="M99">
        <f>-INDEX(Change!$E$1:$E$199,MATCH('Decomp g'!$A99,Period!$B$2:$B$200,0))*100</f>
        <v>6.6777600107461449E-2</v>
      </c>
      <c r="N99">
        <f>-INDEX('yrf Change'!$E$1:$E$199,MATCH('Decomp g'!$A99,Period!$B$2:$B$200,0))*100</f>
        <v>5.1171437373496997E-2</v>
      </c>
      <c r="O99">
        <f>-INDEX('tp Change'!$E$1:$E$199,MATCH('Decomp g'!$A99,Period!$B$2:$B$200,0))*100</f>
        <v>1.5606162733964452E-2</v>
      </c>
      <c r="Q99" s="1">
        <v>39904</v>
      </c>
      <c r="R99">
        <f>-INDEX(Change!$F$1:$F$199,MATCH('Decomp g'!$A99,Period!$B$2:$B$200,0))*100</f>
        <v>4.8805150758716997E-2</v>
      </c>
      <c r="S99">
        <f>-INDEX('yrf Change'!$F$1:$F$199,MATCH('Decomp g'!$A99,Period!$B$2:$B$200,0))*100</f>
        <v>3.6268613152512508E-2</v>
      </c>
      <c r="T99">
        <f>-INDEX('tp Change'!$F$1:$F$199,MATCH('Decomp g'!$A99,Period!$B$2:$B$200,0))*100</f>
        <v>1.253653760620449E-2</v>
      </c>
      <c r="W99" s="1">
        <v>39904</v>
      </c>
      <c r="X99">
        <f t="shared" si="19"/>
        <v>6.1337432670275846E-3</v>
      </c>
      <c r="Y99">
        <f t="shared" si="20"/>
        <v>6.1337432670275846E-3</v>
      </c>
      <c r="Z99">
        <f t="shared" si="21"/>
        <v>0</v>
      </c>
      <c r="AB99" s="1">
        <v>39904</v>
      </c>
      <c r="AC99">
        <f t="shared" si="22"/>
        <v>4.8334436358845601E-3</v>
      </c>
      <c r="AD99">
        <f t="shared" si="13"/>
        <v>4.1371491844518389E-3</v>
      </c>
      <c r="AE99">
        <f t="shared" si="14"/>
        <v>2.7063897971639522E-5</v>
      </c>
      <c r="AH99" s="1">
        <v>39904</v>
      </c>
      <c r="AI99">
        <f t="shared" si="23"/>
        <v>4.4592478761120357E-3</v>
      </c>
      <c r="AJ99">
        <f t="shared" si="15"/>
        <v>2.6185160028697253E-3</v>
      </c>
      <c r="AK99">
        <f t="shared" si="16"/>
        <v>2.4355231527898081E-4</v>
      </c>
      <c r="AM99" s="1">
        <v>39904</v>
      </c>
      <c r="AN99">
        <f t="shared" si="24"/>
        <v>2.3819427405810945E-3</v>
      </c>
      <c r="AO99">
        <f t="shared" si="17"/>
        <v>1.3154123000066033E-3</v>
      </c>
      <c r="AP99">
        <f t="shared" si="18"/>
        <v>1.5716477515177941E-4</v>
      </c>
    </row>
    <row r="100" spans="1:42">
      <c r="A100" s="1">
        <v>39934</v>
      </c>
      <c r="B100">
        <f>-INDEX(Change!$A$1:$A$199,MATCH('Decomp g'!$A100,Period!$B$2:$B$200,0))*100</f>
        <v>5.8266132167616308E-2</v>
      </c>
      <c r="C100">
        <f>-INDEX('yrf Change'!$A$1:$A$199,MATCH('Decomp g'!$A100,Period!$B$2:$B$200,0))*100</f>
        <v>5.8266132167616308E-2</v>
      </c>
      <c r="D100">
        <f>-INDEX('tp Change'!$A$1:$A$199,MATCH('Decomp g'!$A100,Period!$B$2:$B$200,0))*100</f>
        <v>0</v>
      </c>
      <c r="F100" s="1">
        <v>39934</v>
      </c>
      <c r="G100">
        <f>-INDEX(Change!$C$1:$C$199,MATCH('Decomp g'!$A100,Period!$B$2:$B$200,0))*100</f>
        <v>6.2291232682893521E-2</v>
      </c>
      <c r="H100">
        <f>-INDEX('yrf Change'!$C$1:$C$199,MATCH('Decomp g'!$A100,Period!$B$2:$B$200,0))*100</f>
        <v>4.2976320366356138E-2</v>
      </c>
      <c r="I100">
        <f>-INDEX('tp Change'!$C$1:$C$199,MATCH('Decomp g'!$A100,Period!$B$2:$B$200,0))*100</f>
        <v>1.9314912316537383E-2</v>
      </c>
      <c r="L100" s="1">
        <v>39934</v>
      </c>
      <c r="M100">
        <f>-INDEX(Change!$E$1:$E$199,MATCH('Decomp g'!$A100,Period!$B$2:$B$200,0))*100</f>
        <v>7.5487981036340135E-2</v>
      </c>
      <c r="N100">
        <f>-INDEX('yrf Change'!$E$1:$E$199,MATCH('Decomp g'!$A100,Period!$B$2:$B$200,0))*100</f>
        <v>3.4767662572467162E-2</v>
      </c>
      <c r="O100">
        <f>-INDEX('tp Change'!$E$1:$E$199,MATCH('Decomp g'!$A100,Period!$B$2:$B$200,0))*100</f>
        <v>4.0720318463872973E-2</v>
      </c>
      <c r="Q100" s="1">
        <v>39934</v>
      </c>
      <c r="R100">
        <f>-INDEX(Change!$F$1:$F$199,MATCH('Decomp g'!$A100,Period!$B$2:$B$200,0))*100</f>
        <v>6.8125488825816066E-2</v>
      </c>
      <c r="S100">
        <f>-INDEX('yrf Change'!$F$1:$F$199,MATCH('Decomp g'!$A100,Period!$B$2:$B$200,0))*100</f>
        <v>2.5333189497043357E-2</v>
      </c>
      <c r="T100">
        <f>-INDEX('tp Change'!$F$1:$F$199,MATCH('Decomp g'!$A100,Period!$B$2:$B$200,0))*100</f>
        <v>4.2792299328772709E-2</v>
      </c>
      <c r="W100" s="1">
        <v>39934</v>
      </c>
      <c r="X100">
        <f t="shared" si="19"/>
        <v>3.3949421577741321E-3</v>
      </c>
      <c r="Y100">
        <f t="shared" si="20"/>
        <v>3.3949421577741321E-3</v>
      </c>
      <c r="Z100">
        <f t="shared" si="21"/>
        <v>0</v>
      </c>
      <c r="AB100" s="1">
        <v>39934</v>
      </c>
      <c r="AC100">
        <f t="shared" si="22"/>
        <v>3.8801976691543818E-3</v>
      </c>
      <c r="AD100">
        <f t="shared" si="13"/>
        <v>1.8469641122316775E-3</v>
      </c>
      <c r="AE100">
        <f t="shared" si="14"/>
        <v>3.7306583779552751E-4</v>
      </c>
      <c r="AH100" s="1">
        <v>39934</v>
      </c>
      <c r="AI100">
        <f t="shared" si="23"/>
        <v>5.6984352809428479E-3</v>
      </c>
      <c r="AJ100">
        <f t="shared" si="15"/>
        <v>1.208790360752934E-3</v>
      </c>
      <c r="AK100">
        <f t="shared" si="16"/>
        <v>1.6581443357992342E-3</v>
      </c>
      <c r="AM100" s="1">
        <v>39934</v>
      </c>
      <c r="AN100">
        <f t="shared" si="24"/>
        <v>4.6410822277563896E-3</v>
      </c>
      <c r="AO100">
        <f t="shared" si="17"/>
        <v>6.4177049009310786E-4</v>
      </c>
      <c r="AP100">
        <f t="shared" si="18"/>
        <v>1.8311808818432813E-3</v>
      </c>
    </row>
    <row r="101" spans="1:42">
      <c r="A101" s="1">
        <v>39965</v>
      </c>
      <c r="B101">
        <f>-INDEX(Change!$A$1:$A$199,MATCH('Decomp g'!$A101,Period!$B$2:$B$200,0))*100</f>
        <v>2.5471893923739719E-2</v>
      </c>
      <c r="C101">
        <f>-INDEX('yrf Change'!$A$1:$A$199,MATCH('Decomp g'!$A101,Period!$B$2:$B$200,0))*100</f>
        <v>2.5471893923739719E-2</v>
      </c>
      <c r="D101">
        <f>-INDEX('tp Change'!$A$1:$A$199,MATCH('Decomp g'!$A101,Period!$B$2:$B$200,0))*100</f>
        <v>0</v>
      </c>
      <c r="F101" s="1">
        <v>39965</v>
      </c>
      <c r="G101">
        <f>-INDEX(Change!$C$1:$C$199,MATCH('Decomp g'!$A101,Period!$B$2:$B$200,0))*100</f>
        <v>-6.7464461276717236E-2</v>
      </c>
      <c r="H101">
        <f>-INDEX('yrf Change'!$C$1:$C$199,MATCH('Decomp g'!$A101,Period!$B$2:$B$200,0))*100</f>
        <v>-1.9957300559963337E-2</v>
      </c>
      <c r="I101">
        <f>-INDEX('tp Change'!$C$1:$C$199,MATCH('Decomp g'!$A101,Period!$B$2:$B$200,0))*100</f>
        <v>-4.7507160716753899E-2</v>
      </c>
      <c r="L101" s="1">
        <v>39965</v>
      </c>
      <c r="M101">
        <f>-INDEX(Change!$E$1:$E$199,MATCH('Decomp g'!$A101,Period!$B$2:$B$200,0))*100</f>
        <v>-5.4492570958758479E-2</v>
      </c>
      <c r="N101">
        <f>-INDEX('yrf Change'!$E$1:$E$199,MATCH('Decomp g'!$A101,Period!$B$2:$B$200,0))*100</f>
        <v>-2.0580060600242089E-2</v>
      </c>
      <c r="O101">
        <f>-INDEX('tp Change'!$E$1:$E$199,MATCH('Decomp g'!$A101,Period!$B$2:$B$200,0))*100</f>
        <v>-3.391251035851639E-2</v>
      </c>
      <c r="Q101" s="1">
        <v>39965</v>
      </c>
      <c r="R101">
        <f>-INDEX(Change!$F$1:$F$199,MATCH('Decomp g'!$A101,Period!$B$2:$B$200,0))*100</f>
        <v>-1.7306684340540057E-2</v>
      </c>
      <c r="S101">
        <f>-INDEX('yrf Change'!$F$1:$F$199,MATCH('Decomp g'!$A101,Period!$B$2:$B$200,0))*100</f>
        <v>-1.5617860034949221E-2</v>
      </c>
      <c r="T101">
        <f>-INDEX('tp Change'!$F$1:$F$199,MATCH('Decomp g'!$A101,Period!$B$2:$B$200,0))*100</f>
        <v>-1.6888243055908359E-3</v>
      </c>
      <c r="W101" s="1">
        <v>39965</v>
      </c>
      <c r="X101">
        <f t="shared" si="19"/>
        <v>6.4881738006224837E-4</v>
      </c>
      <c r="Y101">
        <f t="shared" si="20"/>
        <v>6.4881738006224837E-4</v>
      </c>
      <c r="Z101">
        <f t="shared" si="21"/>
        <v>0</v>
      </c>
      <c r="AB101" s="1">
        <v>39965</v>
      </c>
      <c r="AC101">
        <f t="shared" si="22"/>
        <v>4.5514535353576796E-3</v>
      </c>
      <c r="AD101">
        <f t="shared" si="13"/>
        <v>3.9829384564071292E-4</v>
      </c>
      <c r="AE101">
        <f t="shared" si="14"/>
        <v>2.256930319367485E-3</v>
      </c>
      <c r="AH101" s="1">
        <v>39965</v>
      </c>
      <c r="AI101">
        <f t="shared" si="23"/>
        <v>2.9694402896953279E-3</v>
      </c>
      <c r="AJ101">
        <f t="shared" si="15"/>
        <v>4.2353889430963681E-4</v>
      </c>
      <c r="AK101">
        <f t="shared" si="16"/>
        <v>1.1500583588164815E-3</v>
      </c>
      <c r="AM101" s="1">
        <v>39965</v>
      </c>
      <c r="AN101">
        <f t="shared" si="24"/>
        <v>2.9952132286309446E-4</v>
      </c>
      <c r="AO101">
        <f t="shared" si="17"/>
        <v>2.439175520712641E-4</v>
      </c>
      <c r="AP101">
        <f t="shared" si="18"/>
        <v>2.852127535154369E-6</v>
      </c>
    </row>
    <row r="102" spans="1:42">
      <c r="A102" s="1">
        <v>39995</v>
      </c>
      <c r="B102">
        <f>-INDEX(Change!$A$1:$A$199,MATCH('Decomp g'!$A102,Period!$B$2:$B$200,0))*100</f>
        <v>7.3576988059334547E-3</v>
      </c>
      <c r="C102">
        <f>-INDEX('yrf Change'!$A$1:$A$199,MATCH('Decomp g'!$A102,Period!$B$2:$B$200,0))*100</f>
        <v>7.3576988059334547E-3</v>
      </c>
      <c r="D102">
        <f>-INDEX('tp Change'!$A$1:$A$199,MATCH('Decomp g'!$A102,Period!$B$2:$B$200,0))*100</f>
        <v>0</v>
      </c>
      <c r="F102" s="1">
        <v>39995</v>
      </c>
      <c r="G102">
        <f>-INDEX(Change!$C$1:$C$199,MATCH('Decomp g'!$A102,Period!$B$2:$B$200,0))*100</f>
        <v>2.8267220603439558E-2</v>
      </c>
      <c r="H102">
        <f>-INDEX('yrf Change'!$C$1:$C$199,MATCH('Decomp g'!$A102,Period!$B$2:$B$200,0))*100</f>
        <v>1.20182123765529E-2</v>
      </c>
      <c r="I102">
        <f>-INDEX('tp Change'!$C$1:$C$199,MATCH('Decomp g'!$A102,Period!$B$2:$B$200,0))*100</f>
        <v>1.6249008226886658E-2</v>
      </c>
      <c r="L102" s="1">
        <v>39995</v>
      </c>
      <c r="M102">
        <f>-INDEX(Change!$E$1:$E$199,MATCH('Decomp g'!$A102,Period!$B$2:$B$200,0))*100</f>
        <v>2.8182015244894443E-2</v>
      </c>
      <c r="N102">
        <f>-INDEX('yrf Change'!$E$1:$E$199,MATCH('Decomp g'!$A102,Period!$B$2:$B$200,0))*100</f>
        <v>1.0724347126117584E-2</v>
      </c>
      <c r="O102">
        <f>-INDEX('tp Change'!$E$1:$E$199,MATCH('Decomp g'!$A102,Period!$B$2:$B$200,0))*100</f>
        <v>1.7457668118776859E-2</v>
      </c>
      <c r="Q102" s="1">
        <v>39995</v>
      </c>
      <c r="R102">
        <f>-INDEX(Change!$F$1:$F$199,MATCH('Decomp g'!$A102,Period!$B$2:$B$200,0))*100</f>
        <v>3.0634049682509712E-3</v>
      </c>
      <c r="S102">
        <f>-INDEX('yrf Change'!$F$1:$F$199,MATCH('Decomp g'!$A102,Period!$B$2:$B$200,0))*100</f>
        <v>7.9495346437995218E-3</v>
      </c>
      <c r="T102">
        <f>-INDEX('tp Change'!$F$1:$F$199,MATCH('Decomp g'!$A102,Period!$B$2:$B$200,0))*100</f>
        <v>-4.8861296755485506E-3</v>
      </c>
      <c r="W102" s="1">
        <v>39995</v>
      </c>
      <c r="X102">
        <f t="shared" si="19"/>
        <v>5.4135731718834587E-5</v>
      </c>
      <c r="Y102">
        <f t="shared" si="20"/>
        <v>5.4135731718834587E-5</v>
      </c>
      <c r="Z102">
        <f t="shared" si="21"/>
        <v>0</v>
      </c>
      <c r="AB102" s="1">
        <v>39995</v>
      </c>
      <c r="AC102">
        <f t="shared" si="22"/>
        <v>7.9903576064351781E-4</v>
      </c>
      <c r="AD102">
        <f t="shared" si="13"/>
        <v>1.4443742872792932E-4</v>
      </c>
      <c r="AE102">
        <f t="shared" si="14"/>
        <v>2.640302683574303E-4</v>
      </c>
      <c r="AH102" s="1">
        <v>39995</v>
      </c>
      <c r="AI102">
        <f t="shared" si="23"/>
        <v>7.942259832634628E-4</v>
      </c>
      <c r="AJ102">
        <f t="shared" si="15"/>
        <v>1.1501162128146647E-4</v>
      </c>
      <c r="AK102">
        <f t="shared" si="16"/>
        <v>3.0477017614535795E-4</v>
      </c>
      <c r="AM102" s="1">
        <v>39995</v>
      </c>
      <c r="AN102">
        <f t="shared" si="24"/>
        <v>9.3844499995047343E-6</v>
      </c>
      <c r="AO102">
        <f t="shared" si="17"/>
        <v>6.3195101052968789E-5</v>
      </c>
      <c r="AP102">
        <f t="shared" si="18"/>
        <v>2.3874263206276184E-5</v>
      </c>
    </row>
    <row r="103" spans="1:42">
      <c r="A103" s="1">
        <v>40026</v>
      </c>
      <c r="B103">
        <f>-INDEX(Change!$A$1:$A$199,MATCH('Decomp g'!$A103,Period!$B$2:$B$200,0))*100</f>
        <v>8.3202382867898078E-3</v>
      </c>
      <c r="C103">
        <f>-INDEX('yrf Change'!$A$1:$A$199,MATCH('Decomp g'!$A103,Period!$B$2:$B$200,0))*100</f>
        <v>8.3202382867898078E-3</v>
      </c>
      <c r="D103">
        <f>-INDEX('tp Change'!$A$1:$A$199,MATCH('Decomp g'!$A103,Period!$B$2:$B$200,0))*100</f>
        <v>0</v>
      </c>
      <c r="F103" s="1">
        <v>40026</v>
      </c>
      <c r="G103">
        <f>-INDEX(Change!$C$1:$C$199,MATCH('Decomp g'!$A103,Period!$B$2:$B$200,0))*100</f>
        <v>-7.5233805214734023E-2</v>
      </c>
      <c r="H103">
        <f>-INDEX('yrf Change'!$C$1:$C$199,MATCH('Decomp g'!$A103,Period!$B$2:$B$200,0))*100</f>
        <v>-4.2104587745168259E-2</v>
      </c>
      <c r="I103">
        <f>-INDEX('tp Change'!$C$1:$C$199,MATCH('Decomp g'!$A103,Period!$B$2:$B$200,0))*100</f>
        <v>-3.3129217469565764E-2</v>
      </c>
      <c r="L103" s="1">
        <v>40026</v>
      </c>
      <c r="M103">
        <f>-INDEX(Change!$E$1:$E$199,MATCH('Decomp g'!$A103,Period!$B$2:$B$200,0))*100</f>
        <v>-4.8351734115288647E-2</v>
      </c>
      <c r="N103">
        <f>-INDEX('yrf Change'!$E$1:$E$199,MATCH('Decomp g'!$A103,Period!$B$2:$B$200,0))*100</f>
        <v>-3.7749982393142645E-2</v>
      </c>
      <c r="O103">
        <f>-INDEX('tp Change'!$E$1:$E$199,MATCH('Decomp g'!$A103,Period!$B$2:$B$200,0))*100</f>
        <v>-1.0601751722146002E-2</v>
      </c>
      <c r="Q103" s="1">
        <v>40026</v>
      </c>
      <c r="R103">
        <f>-INDEX(Change!$F$1:$F$199,MATCH('Decomp g'!$A103,Period!$B$2:$B$200,0))*100</f>
        <v>-2.7203617696686111E-2</v>
      </c>
      <c r="S103">
        <f>-INDEX('yrf Change'!$F$1:$F$199,MATCH('Decomp g'!$A103,Period!$B$2:$B$200,0))*100</f>
        <v>-2.7245941294118392E-2</v>
      </c>
      <c r="T103">
        <f>-INDEX('tp Change'!$F$1:$F$199,MATCH('Decomp g'!$A103,Period!$B$2:$B$200,0))*100</f>
        <v>4.232359743228109E-5</v>
      </c>
      <c r="W103" s="1">
        <v>40026</v>
      </c>
      <c r="X103">
        <f t="shared" si="19"/>
        <v>6.9226365148962991E-5</v>
      </c>
      <c r="Y103">
        <f t="shared" si="20"/>
        <v>6.9226365148962991E-5</v>
      </c>
      <c r="Z103">
        <f t="shared" si="21"/>
        <v>0</v>
      </c>
      <c r="AB103" s="1">
        <v>40026</v>
      </c>
      <c r="AC103">
        <f t="shared" si="22"/>
        <v>5.66012544708854E-3</v>
      </c>
      <c r="AD103">
        <f t="shared" si="13"/>
        <v>1.7727963091905732E-3</v>
      </c>
      <c r="AE103">
        <f t="shared" si="14"/>
        <v>1.0975450501457813E-3</v>
      </c>
      <c r="AH103" s="1">
        <v>40026</v>
      </c>
      <c r="AI103">
        <f t="shared" si="23"/>
        <v>2.3378901919555682E-3</v>
      </c>
      <c r="AJ103">
        <f t="shared" si="15"/>
        <v>1.4250611706825797E-3</v>
      </c>
      <c r="AK103">
        <f t="shared" si="16"/>
        <v>1.1239713957802572E-4</v>
      </c>
      <c r="AM103" s="1">
        <v>40026</v>
      </c>
      <c r="AN103">
        <f t="shared" si="24"/>
        <v>7.4003681578745377E-4</v>
      </c>
      <c r="AO103">
        <f t="shared" si="17"/>
        <v>7.4234131700254584E-4</v>
      </c>
      <c r="AP103">
        <f t="shared" si="18"/>
        <v>1.7912868996097905E-9</v>
      </c>
    </row>
    <row r="104" spans="1:42">
      <c r="A104" s="1">
        <v>40057</v>
      </c>
      <c r="B104">
        <f>-INDEX(Change!$A$1:$A$199,MATCH('Decomp g'!$A104,Period!$B$2:$B$200,0))*100</f>
        <v>-4.0669159917327072E-2</v>
      </c>
      <c r="C104">
        <f>-INDEX('yrf Change'!$A$1:$A$199,MATCH('Decomp g'!$A104,Period!$B$2:$B$200,0))*100</f>
        <v>-4.0669159917327072E-2</v>
      </c>
      <c r="D104">
        <f>-INDEX('tp Change'!$A$1:$A$199,MATCH('Decomp g'!$A104,Period!$B$2:$B$200,0))*100</f>
        <v>0</v>
      </c>
      <c r="F104" s="1">
        <v>40057</v>
      </c>
      <c r="G104">
        <f>-INDEX(Change!$C$1:$C$199,MATCH('Decomp g'!$A104,Period!$B$2:$B$200,0))*100</f>
        <v>-0.12053167416462007</v>
      </c>
      <c r="H104">
        <f>-INDEX('yrf Change'!$C$1:$C$199,MATCH('Decomp g'!$A104,Period!$B$2:$B$200,0))*100</f>
        <v>-9.2497423371148968E-2</v>
      </c>
      <c r="I104">
        <f>-INDEX('tp Change'!$C$1:$C$199,MATCH('Decomp g'!$A104,Period!$B$2:$B$200,0))*100</f>
        <v>-2.8034250793471105E-2</v>
      </c>
      <c r="L104" s="1">
        <v>40057</v>
      </c>
      <c r="M104">
        <f>-INDEX(Change!$E$1:$E$199,MATCH('Decomp g'!$A104,Period!$B$2:$B$200,0))*100</f>
        <v>-8.0769323363697604E-2</v>
      </c>
      <c r="N104">
        <f>-INDEX('yrf Change'!$E$1:$E$199,MATCH('Decomp g'!$A104,Period!$B$2:$B$200,0))*100</f>
        <v>-7.7880999157293324E-2</v>
      </c>
      <c r="O104">
        <f>-INDEX('tp Change'!$E$1:$E$199,MATCH('Decomp g'!$A104,Period!$B$2:$B$200,0))*100</f>
        <v>-2.8883242064042802E-3</v>
      </c>
      <c r="Q104" s="1">
        <v>40057</v>
      </c>
      <c r="R104">
        <f>-INDEX(Change!$F$1:$F$199,MATCH('Decomp g'!$A104,Period!$B$2:$B$200,0))*100</f>
        <v>-6.5788690812273315E-2</v>
      </c>
      <c r="S104">
        <f>-INDEX('yrf Change'!$F$1:$F$199,MATCH('Decomp g'!$A104,Period!$B$2:$B$200,0))*100</f>
        <v>-5.5374310686954337E-2</v>
      </c>
      <c r="T104">
        <f>-INDEX('tp Change'!$F$1:$F$199,MATCH('Decomp g'!$A104,Period!$B$2:$B$200,0))*100</f>
        <v>-1.0414380125318978E-2</v>
      </c>
      <c r="W104" s="1">
        <v>40057</v>
      </c>
      <c r="X104">
        <f t="shared" si="19"/>
        <v>1.653980568381123E-3</v>
      </c>
      <c r="Y104">
        <f t="shared" si="20"/>
        <v>1.653980568381123E-3</v>
      </c>
      <c r="Z104">
        <f t="shared" si="21"/>
        <v>0</v>
      </c>
      <c r="AB104" s="1">
        <v>40057</v>
      </c>
      <c r="AC104">
        <f t="shared" si="22"/>
        <v>1.4527884476926142E-2</v>
      </c>
      <c r="AD104">
        <f t="shared" si="13"/>
        <v>8.5557733303015752E-3</v>
      </c>
      <c r="AE104">
        <f t="shared" si="14"/>
        <v>7.8591921755123532E-4</v>
      </c>
      <c r="AH104" s="1">
        <v>40057</v>
      </c>
      <c r="AI104">
        <f t="shared" si="23"/>
        <v>6.5236835966295476E-3</v>
      </c>
      <c r="AJ104">
        <f t="shared" si="15"/>
        <v>6.0654500297383238E-3</v>
      </c>
      <c r="AK104">
        <f t="shared" si="16"/>
        <v>8.3424167213009152E-6</v>
      </c>
      <c r="AM104" s="1">
        <v>40057</v>
      </c>
      <c r="AN104">
        <f t="shared" si="24"/>
        <v>4.3281518387928951E-3</v>
      </c>
      <c r="AO104">
        <f t="shared" si="17"/>
        <v>3.0663142840553453E-3</v>
      </c>
      <c r="AP104">
        <f t="shared" si="18"/>
        <v>1.0845931339463893E-4</v>
      </c>
    </row>
    <row r="105" spans="1:42">
      <c r="A105" s="1">
        <v>40087</v>
      </c>
      <c r="B105">
        <f>-INDEX(Change!$A$1:$A$199,MATCH('Decomp g'!$A105,Period!$B$2:$B$200,0))*100</f>
        <v>0.11266679679989497</v>
      </c>
      <c r="C105">
        <f>-INDEX('yrf Change'!$A$1:$A$199,MATCH('Decomp g'!$A105,Period!$B$2:$B$200,0))*100</f>
        <v>0.11266679679989497</v>
      </c>
      <c r="D105">
        <f>-INDEX('tp Change'!$A$1:$A$199,MATCH('Decomp g'!$A105,Period!$B$2:$B$200,0))*100</f>
        <v>0</v>
      </c>
      <c r="F105" s="1">
        <v>40087</v>
      </c>
      <c r="G105">
        <f>-INDEX(Change!$C$1:$C$199,MATCH('Decomp g'!$A105,Period!$B$2:$B$200,0))*100</f>
        <v>4.2345537452281173E-2</v>
      </c>
      <c r="H105">
        <f>-INDEX('yrf Change'!$C$1:$C$199,MATCH('Decomp g'!$A105,Period!$B$2:$B$200,0))*100</f>
        <v>7.6124179059661179E-2</v>
      </c>
      <c r="I105">
        <f>-INDEX('tp Change'!$C$1:$C$199,MATCH('Decomp g'!$A105,Period!$B$2:$B$200,0))*100</f>
        <v>-3.3778641607380006E-2</v>
      </c>
      <c r="L105" s="1">
        <v>40087</v>
      </c>
      <c r="M105">
        <f>-INDEX(Change!$E$1:$E$199,MATCH('Decomp g'!$A105,Period!$B$2:$B$200,0))*100</f>
        <v>2.9501924431969001E-2</v>
      </c>
      <c r="N105">
        <f>-INDEX('yrf Change'!$E$1:$E$199,MATCH('Decomp g'!$A105,Period!$B$2:$B$200,0))*100</f>
        <v>5.7529700482949336E-2</v>
      </c>
      <c r="O105">
        <f>-INDEX('tp Change'!$E$1:$E$199,MATCH('Decomp g'!$A105,Period!$B$2:$B$200,0))*100</f>
        <v>-2.8027776050980335E-2</v>
      </c>
      <c r="Q105" s="1">
        <v>40087</v>
      </c>
      <c r="R105">
        <f>-INDEX(Change!$F$1:$F$199,MATCH('Decomp g'!$A105,Period!$B$2:$B$200,0))*100</f>
        <v>1.6042852161911314E-2</v>
      </c>
      <c r="S105">
        <f>-INDEX('yrf Change'!$F$1:$F$199,MATCH('Decomp g'!$A105,Period!$B$2:$B$200,0))*100</f>
        <v>3.950981316969901E-2</v>
      </c>
      <c r="T105">
        <f>-INDEX('tp Change'!$F$1:$F$199,MATCH('Decomp g'!$A105,Period!$B$2:$B$200,0))*100</f>
        <v>-2.3466961007787696E-2</v>
      </c>
      <c r="W105" s="1">
        <v>40087</v>
      </c>
      <c r="X105">
        <f t="shared" si="19"/>
        <v>1.2693807101148823E-2</v>
      </c>
      <c r="Y105">
        <f t="shared" si="20"/>
        <v>1.2693807101148823E-2</v>
      </c>
      <c r="Z105">
        <f t="shared" si="21"/>
        <v>0</v>
      </c>
      <c r="AB105" s="1">
        <v>40087</v>
      </c>
      <c r="AC105">
        <f t="shared" si="22"/>
        <v>1.7931445421225476E-3</v>
      </c>
      <c r="AD105">
        <f t="shared" si="13"/>
        <v>5.7948906375073573E-3</v>
      </c>
      <c r="AE105">
        <f t="shared" si="14"/>
        <v>1.1409966288398238E-3</v>
      </c>
      <c r="AH105" s="1">
        <v>40087</v>
      </c>
      <c r="AI105">
        <f t="shared" si="23"/>
        <v>8.7036354518960947E-4</v>
      </c>
      <c r="AJ105">
        <f t="shared" si="15"/>
        <v>3.3096664376578611E-3</v>
      </c>
      <c r="AK105">
        <f t="shared" si="16"/>
        <v>7.8555623036390685E-4</v>
      </c>
      <c r="AM105" s="1">
        <v>40087</v>
      </c>
      <c r="AN105">
        <f t="shared" si="24"/>
        <v>2.5737310548894254E-4</v>
      </c>
      <c r="AO105">
        <f t="shared" si="17"/>
        <v>1.5610253367045212E-3</v>
      </c>
      <c r="AP105">
        <f t="shared" si="18"/>
        <v>5.5069825894102809E-4</v>
      </c>
    </row>
    <row r="106" spans="1:42">
      <c r="A106" s="1">
        <v>40118</v>
      </c>
      <c r="B106">
        <f>-INDEX(Change!$A$1:$A$199,MATCH('Decomp g'!$A106,Period!$B$2:$B$200,0))*100</f>
        <v>-7.1957909960428806E-2</v>
      </c>
      <c r="C106">
        <f>-INDEX('yrf Change'!$A$1:$A$199,MATCH('Decomp g'!$A106,Period!$B$2:$B$200,0))*100</f>
        <v>-7.1957909960428806E-2</v>
      </c>
      <c r="D106">
        <f>-INDEX('tp Change'!$A$1:$A$199,MATCH('Decomp g'!$A106,Period!$B$2:$B$200,0))*100</f>
        <v>0</v>
      </c>
      <c r="F106" s="1">
        <v>40118</v>
      </c>
      <c r="G106">
        <f>-INDEX(Change!$C$1:$C$199,MATCH('Decomp g'!$A106,Period!$B$2:$B$200,0))*100</f>
        <v>-0.18293205604790613</v>
      </c>
      <c r="H106">
        <f>-INDEX('yrf Change'!$C$1:$C$199,MATCH('Decomp g'!$A106,Period!$B$2:$B$200,0))*100</f>
        <v>-0.12973554428556341</v>
      </c>
      <c r="I106">
        <f>-INDEX('tp Change'!$C$1:$C$199,MATCH('Decomp g'!$A106,Period!$B$2:$B$200,0))*100</f>
        <v>-5.3196511762342719E-2</v>
      </c>
      <c r="L106" s="1">
        <v>40118</v>
      </c>
      <c r="M106">
        <f>-INDEX(Change!$E$1:$E$199,MATCH('Decomp g'!$A106,Period!$B$2:$B$200,0))*100</f>
        <v>-0.13752383146194286</v>
      </c>
      <c r="N106">
        <f>-INDEX('yrf Change'!$E$1:$E$199,MATCH('Decomp g'!$A106,Period!$B$2:$B$200,0))*100</f>
        <v>-0.10936108037842354</v>
      </c>
      <c r="O106">
        <f>-INDEX('tp Change'!$E$1:$E$199,MATCH('Decomp g'!$A106,Period!$B$2:$B$200,0))*100</f>
        <v>-2.8162751083519316E-2</v>
      </c>
      <c r="Q106" s="1">
        <v>40118</v>
      </c>
      <c r="R106">
        <f>-INDEX(Change!$F$1:$F$199,MATCH('Decomp g'!$A106,Period!$B$2:$B$200,0))*100</f>
        <v>-6.8768189999306867E-2</v>
      </c>
      <c r="S106">
        <f>-INDEX('yrf Change'!$F$1:$F$199,MATCH('Decomp g'!$A106,Period!$B$2:$B$200,0))*100</f>
        <v>-7.8070741862981685E-2</v>
      </c>
      <c r="T106">
        <f>-INDEX('tp Change'!$F$1:$F$199,MATCH('Decomp g'!$A106,Period!$B$2:$B$200,0))*100</f>
        <v>9.3025518636748183E-3</v>
      </c>
      <c r="W106" s="1">
        <v>40118</v>
      </c>
      <c r="X106">
        <f t="shared" si="19"/>
        <v>5.1779408058731796E-3</v>
      </c>
      <c r="Y106">
        <f t="shared" si="20"/>
        <v>5.1779408058731796E-3</v>
      </c>
      <c r="Z106">
        <f t="shared" si="21"/>
        <v>0</v>
      </c>
      <c r="AB106" s="1">
        <v>40118</v>
      </c>
      <c r="AC106">
        <f t="shared" si="22"/>
        <v>3.3464137129914272E-2</v>
      </c>
      <c r="AD106">
        <f t="shared" si="13"/>
        <v>1.6831311451071387E-2</v>
      </c>
      <c r="AE106">
        <f t="shared" si="14"/>
        <v>2.8298688636810673E-3</v>
      </c>
      <c r="AH106" s="1">
        <v>40118</v>
      </c>
      <c r="AI106">
        <f t="shared" si="23"/>
        <v>1.8912804219972865E-2</v>
      </c>
      <c r="AJ106">
        <f t="shared" si="15"/>
        <v>1.1959845901536014E-2</v>
      </c>
      <c r="AK106">
        <f t="shared" si="16"/>
        <v>7.9314054859226841E-4</v>
      </c>
      <c r="AM106" s="1">
        <v>40118</v>
      </c>
      <c r="AN106">
        <f t="shared" si="24"/>
        <v>4.7290639557807691E-3</v>
      </c>
      <c r="AO106">
        <f t="shared" si="17"/>
        <v>6.0950407350363212E-3</v>
      </c>
      <c r="AP106">
        <f t="shared" si="18"/>
        <v>8.6537471176359839E-5</v>
      </c>
    </row>
    <row r="107" spans="1:42">
      <c r="A107" s="1">
        <v>40148</v>
      </c>
      <c r="B107">
        <f>-INDEX(Change!$A$1:$A$199,MATCH('Decomp g'!$A107,Period!$B$2:$B$200,0))*100</f>
        <v>5.1877818889439764E-2</v>
      </c>
      <c r="C107">
        <f>-INDEX('yrf Change'!$A$1:$A$199,MATCH('Decomp g'!$A107,Period!$B$2:$B$200,0))*100</f>
        <v>5.1877818889439764E-2</v>
      </c>
      <c r="D107">
        <f>-INDEX('tp Change'!$A$1:$A$199,MATCH('Decomp g'!$A107,Period!$B$2:$B$200,0))*100</f>
        <v>0</v>
      </c>
      <c r="F107" s="1">
        <v>40148</v>
      </c>
      <c r="G107">
        <f>-INDEX(Change!$C$1:$C$199,MATCH('Decomp g'!$A107,Period!$B$2:$B$200,0))*100</f>
        <v>-0.11237715574984111</v>
      </c>
      <c r="H107">
        <f>-INDEX('yrf Change'!$C$1:$C$199,MATCH('Decomp g'!$A107,Period!$B$2:$B$200,0))*100</f>
        <v>-3.1385254660021289E-2</v>
      </c>
      <c r="I107">
        <f>-INDEX('tp Change'!$C$1:$C$199,MATCH('Decomp g'!$A107,Period!$B$2:$B$200,0))*100</f>
        <v>-8.0991901089819823E-2</v>
      </c>
      <c r="L107" s="1">
        <v>40148</v>
      </c>
      <c r="M107">
        <f>-INDEX(Change!$E$1:$E$199,MATCH('Decomp g'!$A107,Period!$B$2:$B$200,0))*100</f>
        <v>-8.7641802443392397E-2</v>
      </c>
      <c r="N107">
        <f>-INDEX('yrf Change'!$E$1:$E$199,MATCH('Decomp g'!$A107,Period!$B$2:$B$200,0))*100</f>
        <v>-3.3226627774210482E-2</v>
      </c>
      <c r="O107">
        <f>-INDEX('tp Change'!$E$1:$E$199,MATCH('Decomp g'!$A107,Period!$B$2:$B$200,0))*100</f>
        <v>-5.4415174669181915E-2</v>
      </c>
      <c r="Q107" s="1">
        <v>40148</v>
      </c>
      <c r="R107">
        <f>-INDEX(Change!$F$1:$F$199,MATCH('Decomp g'!$A107,Period!$B$2:$B$200,0))*100</f>
        <v>-2.9435886410662804E-2</v>
      </c>
      <c r="S107">
        <f>-INDEX('yrf Change'!$F$1:$F$199,MATCH('Decomp g'!$A107,Period!$B$2:$B$200,0))*100</f>
        <v>-2.5299524979507937E-2</v>
      </c>
      <c r="T107">
        <f>-INDEX('tp Change'!$F$1:$F$199,MATCH('Decomp g'!$A107,Period!$B$2:$B$200,0))*100</f>
        <v>-4.1363614311548669E-3</v>
      </c>
      <c r="W107" s="1">
        <v>40148</v>
      </c>
      <c r="X107">
        <f t="shared" si="19"/>
        <v>2.6913080927255134E-3</v>
      </c>
      <c r="Y107">
        <f t="shared" si="20"/>
        <v>2.6913080927255134E-3</v>
      </c>
      <c r="Z107">
        <f t="shared" si="21"/>
        <v>0</v>
      </c>
      <c r="AB107" s="1">
        <v>40148</v>
      </c>
      <c r="AC107">
        <f t="shared" si="22"/>
        <v>1.2628625134424048E-2</v>
      </c>
      <c r="AD107">
        <f t="shared" si="13"/>
        <v>9.8503421007438809E-4</v>
      </c>
      <c r="AE107">
        <f t="shared" si="14"/>
        <v>6.5596880421431572E-3</v>
      </c>
      <c r="AH107" s="1">
        <v>40148</v>
      </c>
      <c r="AI107">
        <f t="shared" si="23"/>
        <v>7.6810855355266211E-3</v>
      </c>
      <c r="AJ107">
        <f t="shared" si="15"/>
        <v>1.1040087932459354E-3</v>
      </c>
      <c r="AK107">
        <f t="shared" si="16"/>
        <v>2.9610112342775773E-3</v>
      </c>
      <c r="AM107" s="1">
        <v>40148</v>
      </c>
      <c r="AN107">
        <f t="shared" si="24"/>
        <v>8.6647140878144311E-4</v>
      </c>
      <c r="AO107">
        <f t="shared" si="17"/>
        <v>6.4006596418874609E-4</v>
      </c>
      <c r="AP107">
        <f t="shared" si="18"/>
        <v>1.710948588914554E-5</v>
      </c>
    </row>
    <row r="108" spans="1:42">
      <c r="A108" s="1">
        <v>40179</v>
      </c>
      <c r="B108" t="e">
        <f>-INDEX(Change!$A$1:$A$199,MATCH('Decomp g'!$A108,Period!$B$2:$B$200,0))*100</f>
        <v>#N/A</v>
      </c>
      <c r="C108" t="e">
        <f>-INDEX('yrf Change'!$A$1:$A$199,MATCH('Decomp g'!$A108,Period!$B$2:$B$200,0))*100</f>
        <v>#N/A</v>
      </c>
      <c r="D108" t="e">
        <f>-INDEX('tp Change'!$A$1:$A$199,MATCH('Decomp g'!$A108,Period!$B$2:$B$200,0))*100</f>
        <v>#N/A</v>
      </c>
      <c r="F108" s="1">
        <v>40179</v>
      </c>
      <c r="G108" t="e">
        <f>-INDEX(Change!$C$1:$C$199,MATCH('Decomp g'!$A108,Period!$B$2:$B$200,0))*100</f>
        <v>#N/A</v>
      </c>
      <c r="H108" t="e">
        <f>-INDEX('yrf Change'!$C$1:$C$199,MATCH('Decomp g'!$A108,Period!$B$2:$B$200,0))*100</f>
        <v>#N/A</v>
      </c>
      <c r="I108" t="e">
        <f>-INDEX('tp Change'!$C$1:$C$199,MATCH('Decomp g'!$A108,Period!$B$2:$B$200,0))*100</f>
        <v>#N/A</v>
      </c>
      <c r="L108" s="1">
        <v>40179</v>
      </c>
      <c r="M108" t="e">
        <f>-INDEX(Change!$E$1:$E$199,MATCH('Decomp g'!$A108,Period!$B$2:$B$200,0))*100</f>
        <v>#N/A</v>
      </c>
      <c r="N108" t="e">
        <f>-INDEX('yrf Change'!$E$1:$E$199,MATCH('Decomp g'!$A108,Period!$B$2:$B$200,0))*100</f>
        <v>#N/A</v>
      </c>
      <c r="O108" t="e">
        <f>-INDEX('tp Change'!$E$1:$E$199,MATCH('Decomp g'!$A108,Period!$B$2:$B$200,0))*100</f>
        <v>#N/A</v>
      </c>
      <c r="Q108" s="1">
        <v>40179</v>
      </c>
      <c r="R108" t="e">
        <f>-INDEX(Change!$F$1:$F$199,MATCH('Decomp g'!$A108,Period!$B$2:$B$200,0))*100</f>
        <v>#N/A</v>
      </c>
      <c r="S108" t="e">
        <f>-INDEX('yrf Change'!$F$1:$F$199,MATCH('Decomp g'!$A108,Period!$B$2:$B$200,0))*100</f>
        <v>#N/A</v>
      </c>
      <c r="T108" t="e">
        <f>-INDEX('tp Change'!$F$1:$F$199,MATCH('Decomp g'!$A108,Period!$B$2:$B$200,0))*100</f>
        <v>#N/A</v>
      </c>
      <c r="W108" s="1">
        <v>40179</v>
      </c>
      <c r="X108" t="e">
        <f t="shared" si="19"/>
        <v>#N/A</v>
      </c>
      <c r="Y108" t="e">
        <f t="shared" si="20"/>
        <v>#N/A</v>
      </c>
      <c r="Z108" t="e">
        <f t="shared" si="21"/>
        <v>#N/A</v>
      </c>
      <c r="AB108" s="1">
        <v>40179</v>
      </c>
      <c r="AC108" t="e">
        <f t="shared" si="22"/>
        <v>#N/A</v>
      </c>
      <c r="AD108" t="e">
        <f t="shared" si="13"/>
        <v>#N/A</v>
      </c>
      <c r="AE108" t="e">
        <f t="shared" si="14"/>
        <v>#N/A</v>
      </c>
      <c r="AH108" s="1">
        <v>40179</v>
      </c>
      <c r="AI108" t="e">
        <f t="shared" si="23"/>
        <v>#N/A</v>
      </c>
      <c r="AJ108" t="e">
        <f t="shared" si="15"/>
        <v>#N/A</v>
      </c>
      <c r="AK108" t="e">
        <f t="shared" si="16"/>
        <v>#N/A</v>
      </c>
      <c r="AM108" s="1">
        <v>40179</v>
      </c>
      <c r="AN108" t="e">
        <f t="shared" si="24"/>
        <v>#N/A</v>
      </c>
      <c r="AO108" t="e">
        <f t="shared" si="17"/>
        <v>#N/A</v>
      </c>
      <c r="AP108" t="e">
        <f t="shared" si="18"/>
        <v>#N/A</v>
      </c>
    </row>
    <row r="109" spans="1:42">
      <c r="A109" s="1">
        <v>40210</v>
      </c>
      <c r="B109">
        <f>-INDEX(Change!$A$1:$A$199,MATCH('Decomp g'!$A109,Period!$B$2:$B$200,0))*100</f>
        <v>-0.18860683765925187</v>
      </c>
      <c r="C109">
        <f>-INDEX('yrf Change'!$A$1:$A$199,MATCH('Decomp g'!$A109,Period!$B$2:$B$200,0))*100</f>
        <v>-0.18860683765925187</v>
      </c>
      <c r="D109">
        <f>-INDEX('tp Change'!$A$1:$A$199,MATCH('Decomp g'!$A109,Period!$B$2:$B$200,0))*100</f>
        <v>0</v>
      </c>
      <c r="F109" s="1">
        <v>40210</v>
      </c>
      <c r="G109">
        <f>-INDEX(Change!$C$1:$C$199,MATCH('Decomp g'!$A109,Period!$B$2:$B$200,0))*100</f>
        <v>-0.19421618371355254</v>
      </c>
      <c r="H109">
        <f>-INDEX('yrf Change'!$C$1:$C$199,MATCH('Decomp g'!$A109,Period!$B$2:$B$200,0))*100</f>
        <v>-0.20412540159176068</v>
      </c>
      <c r="I109">
        <f>-INDEX('tp Change'!$C$1:$C$199,MATCH('Decomp g'!$A109,Period!$B$2:$B$200,0))*100</f>
        <v>9.909217878208143E-3</v>
      </c>
      <c r="L109" s="1">
        <v>40210</v>
      </c>
      <c r="M109">
        <f>-INDEX(Change!$E$1:$E$199,MATCH('Decomp g'!$A109,Period!$B$2:$B$200,0))*100</f>
        <v>-0.11868203351226014</v>
      </c>
      <c r="N109">
        <f>-INDEX('yrf Change'!$E$1:$E$199,MATCH('Decomp g'!$A109,Period!$B$2:$B$200,0))*100</f>
        <v>-0.16369794297256615</v>
      </c>
      <c r="O109">
        <f>-INDEX('tp Change'!$E$1:$E$199,MATCH('Decomp g'!$A109,Period!$B$2:$B$200,0))*100</f>
        <v>4.5015909460306008E-2</v>
      </c>
      <c r="Q109" s="1">
        <v>40210</v>
      </c>
      <c r="R109">
        <f>-INDEX(Change!$F$1:$F$199,MATCH('Decomp g'!$A109,Period!$B$2:$B$200,0))*100</f>
        <v>-1.938047590208658E-2</v>
      </c>
      <c r="S109">
        <f>-INDEX('yrf Change'!$F$1:$F$199,MATCH('Decomp g'!$A109,Period!$B$2:$B$200,0))*100</f>
        <v>-0.11413948580518835</v>
      </c>
      <c r="T109">
        <f>-INDEX('tp Change'!$F$1:$F$199,MATCH('Decomp g'!$A109,Period!$B$2:$B$200,0))*100</f>
        <v>9.4759009903101765E-2</v>
      </c>
      <c r="W109" s="1">
        <v>40210</v>
      </c>
      <c r="X109">
        <f t="shared" si="19"/>
        <v>3.5572539211823392E-2</v>
      </c>
      <c r="Y109">
        <f t="shared" si="20"/>
        <v>3.5572539211823392E-2</v>
      </c>
      <c r="Z109">
        <f t="shared" si="21"/>
        <v>0</v>
      </c>
      <c r="AB109" s="1">
        <v>40210</v>
      </c>
      <c r="AC109">
        <f t="shared" si="22"/>
        <v>3.7719926016256393E-2</v>
      </c>
      <c r="AD109">
        <f t="shared" si="13"/>
        <v>4.1667179574997576E-2</v>
      </c>
      <c r="AE109">
        <f t="shared" si="14"/>
        <v>9.8192598957799886E-5</v>
      </c>
      <c r="AH109" s="1">
        <v>40210</v>
      </c>
      <c r="AI109">
        <f t="shared" si="23"/>
        <v>1.4085425078605239E-2</v>
      </c>
      <c r="AJ109">
        <f t="shared" si="15"/>
        <v>2.6797016533449521E-2</v>
      </c>
      <c r="AK109">
        <f t="shared" si="16"/>
        <v>2.026432104538468E-3</v>
      </c>
      <c r="AM109" s="1">
        <v>40210</v>
      </c>
      <c r="AN109">
        <f t="shared" si="24"/>
        <v>3.7560284619135863E-4</v>
      </c>
      <c r="AO109">
        <f t="shared" si="17"/>
        <v>1.3027822219872792E-2</v>
      </c>
      <c r="AP109">
        <f t="shared" si="18"/>
        <v>8.9792699578161387E-3</v>
      </c>
    </row>
    <row r="110" spans="1:42">
      <c r="A110" s="1">
        <v>40238</v>
      </c>
      <c r="B110">
        <f>-INDEX(Change!$A$1:$A$199,MATCH('Decomp g'!$A110,Period!$B$2:$B$200,0))*100</f>
        <v>9.9822353941152187E-2</v>
      </c>
      <c r="C110">
        <f>-INDEX('yrf Change'!$A$1:$A$199,MATCH('Decomp g'!$A110,Period!$B$2:$B$200,0))*100</f>
        <v>9.9822353941152187E-2</v>
      </c>
      <c r="D110">
        <f>-INDEX('tp Change'!$A$1:$A$199,MATCH('Decomp g'!$A110,Period!$B$2:$B$200,0))*100</f>
        <v>0</v>
      </c>
      <c r="F110" s="1">
        <v>40238</v>
      </c>
      <c r="G110">
        <f>-INDEX(Change!$C$1:$C$199,MATCH('Decomp g'!$A110,Period!$B$2:$B$200,0))*100</f>
        <v>3.8968267060011941E-2</v>
      </c>
      <c r="H110">
        <f>-INDEX('yrf Change'!$C$1:$C$199,MATCH('Decomp g'!$A110,Period!$B$2:$B$200,0))*100</f>
        <v>7.9122771293592409E-2</v>
      </c>
      <c r="I110">
        <f>-INDEX('tp Change'!$C$1:$C$199,MATCH('Decomp g'!$A110,Period!$B$2:$B$200,0))*100</f>
        <v>-4.0154504233580468E-2</v>
      </c>
      <c r="L110" s="1">
        <v>40238</v>
      </c>
      <c r="M110">
        <f>-INDEX(Change!$E$1:$E$199,MATCH('Decomp g'!$A110,Period!$B$2:$B$200,0))*100</f>
        <v>1.9750270266558068E-3</v>
      </c>
      <c r="N110">
        <f>-INDEX('yrf Change'!$E$1:$E$199,MATCH('Decomp g'!$A110,Period!$B$2:$B$200,0))*100</f>
        <v>6.0342044577563897E-2</v>
      </c>
      <c r="O110">
        <f>-INDEX('tp Change'!$E$1:$E$199,MATCH('Decomp g'!$A110,Period!$B$2:$B$200,0))*100</f>
        <v>-5.836701755090809E-2</v>
      </c>
      <c r="Q110" s="1">
        <v>40238</v>
      </c>
      <c r="R110">
        <f>-INDEX(Change!$F$1:$F$199,MATCH('Decomp g'!$A110,Period!$B$2:$B$200,0))*100</f>
        <v>-5.6358950059302165E-2</v>
      </c>
      <c r="S110">
        <f>-INDEX('yrf Change'!$F$1:$F$199,MATCH('Decomp g'!$A110,Period!$B$2:$B$200,0))*100</f>
        <v>4.0769271066812968E-2</v>
      </c>
      <c r="T110">
        <f>-INDEX('tp Change'!$F$1:$F$199,MATCH('Decomp g'!$A110,Period!$B$2:$B$200,0))*100</f>
        <v>-9.7128221126115133E-2</v>
      </c>
      <c r="W110" s="1">
        <v>40238</v>
      </c>
      <c r="X110">
        <f t="shared" si="19"/>
        <v>9.9645023463526619E-3</v>
      </c>
      <c r="Y110">
        <f t="shared" si="20"/>
        <v>9.9645023463526619E-3</v>
      </c>
      <c r="Z110">
        <f t="shared" si="21"/>
        <v>0</v>
      </c>
      <c r="AB110" s="1">
        <v>40238</v>
      </c>
      <c r="AC110">
        <f t="shared" si="22"/>
        <v>1.5185258376604117E-3</v>
      </c>
      <c r="AD110">
        <f t="shared" si="13"/>
        <v>6.260412937178131E-3</v>
      </c>
      <c r="AE110">
        <f t="shared" si="14"/>
        <v>1.6123842102446317E-3</v>
      </c>
      <c r="AH110" s="1">
        <v>40238</v>
      </c>
      <c r="AI110">
        <f t="shared" si="23"/>
        <v>3.900731756020877E-6</v>
      </c>
      <c r="AJ110">
        <f t="shared" si="15"/>
        <v>3.6411623438007087E-3</v>
      </c>
      <c r="AK110">
        <f t="shared" si="16"/>
        <v>3.406708737788013E-3</v>
      </c>
      <c r="AM110" s="1">
        <v>40238</v>
      </c>
      <c r="AN110">
        <f t="shared" si="24"/>
        <v>3.1763312517869157E-3</v>
      </c>
      <c r="AO110">
        <f t="shared" si="17"/>
        <v>1.662133463319273E-3</v>
      </c>
      <c r="AP110">
        <f t="shared" si="18"/>
        <v>9.4338913391235173E-3</v>
      </c>
    </row>
    <row r="111" spans="1:42">
      <c r="A111" s="1">
        <v>40269</v>
      </c>
      <c r="B111">
        <f>-INDEX(Change!$A$1:$A$199,MATCH('Decomp g'!$A111,Period!$B$2:$B$200,0))*100</f>
        <v>5.7357950825907833E-2</v>
      </c>
      <c r="C111">
        <f>-INDEX('yrf Change'!$A$1:$A$199,MATCH('Decomp g'!$A111,Period!$B$2:$B$200,0))*100</f>
        <v>5.7357950825907833E-2</v>
      </c>
      <c r="D111">
        <f>-INDEX('tp Change'!$A$1:$A$199,MATCH('Decomp g'!$A111,Period!$B$2:$B$200,0))*100</f>
        <v>0</v>
      </c>
      <c r="F111" s="1">
        <v>40269</v>
      </c>
      <c r="G111">
        <f>-INDEX(Change!$C$1:$C$199,MATCH('Decomp g'!$A111,Period!$B$2:$B$200,0))*100</f>
        <v>5.6376351050741597E-2</v>
      </c>
      <c r="H111">
        <f>-INDEX('yrf Change'!$C$1:$C$199,MATCH('Decomp g'!$A111,Period!$B$2:$B$200,0))*100</f>
        <v>5.9208687272756244E-2</v>
      </c>
      <c r="I111">
        <f>-INDEX('tp Change'!$C$1:$C$199,MATCH('Decomp g'!$A111,Period!$B$2:$B$200,0))*100</f>
        <v>-2.8323362220146475E-3</v>
      </c>
      <c r="L111" s="1">
        <v>40269</v>
      </c>
      <c r="M111">
        <f>-INDEX(Change!$E$1:$E$199,MATCH('Decomp g'!$A111,Period!$B$2:$B$200,0))*100</f>
        <v>3.5963199281990182E-2</v>
      </c>
      <c r="N111">
        <f>-INDEX('yrf Change'!$E$1:$E$199,MATCH('Decomp g'!$A111,Period!$B$2:$B$200,0))*100</f>
        <v>4.7368653976735675E-2</v>
      </c>
      <c r="O111">
        <f>-INDEX('tp Change'!$E$1:$E$199,MATCH('Decomp g'!$A111,Period!$B$2:$B$200,0))*100</f>
        <v>-1.1405454694745493E-2</v>
      </c>
      <c r="Q111" s="1">
        <v>40269</v>
      </c>
      <c r="R111">
        <f>-INDEX(Change!$F$1:$F$199,MATCH('Decomp g'!$A111,Period!$B$2:$B$200,0))*100</f>
        <v>5.0108589549256732E-3</v>
      </c>
      <c r="S111">
        <f>-INDEX('yrf Change'!$F$1:$F$199,MATCH('Decomp g'!$A111,Period!$B$2:$B$200,0))*100</f>
        <v>3.3037685125476834E-2</v>
      </c>
      <c r="T111">
        <f>-INDEX('tp Change'!$F$1:$F$199,MATCH('Decomp g'!$A111,Period!$B$2:$B$200,0))*100</f>
        <v>-2.8026826170551161E-2</v>
      </c>
      <c r="W111" s="1">
        <v>40269</v>
      </c>
      <c r="X111">
        <f t="shared" si="19"/>
        <v>3.289934522947261E-3</v>
      </c>
      <c r="Y111">
        <f t="shared" si="20"/>
        <v>3.289934522947261E-3</v>
      </c>
      <c r="Z111">
        <f t="shared" si="21"/>
        <v>0</v>
      </c>
      <c r="AB111" s="1">
        <v>40269</v>
      </c>
      <c r="AC111">
        <f t="shared" si="22"/>
        <v>3.1782929577964529E-3</v>
      </c>
      <c r="AD111">
        <f t="shared" si="13"/>
        <v>3.5056686485630474E-3</v>
      </c>
      <c r="AE111">
        <f t="shared" si="14"/>
        <v>8.0221284745362061E-6</v>
      </c>
      <c r="AH111" s="1">
        <v>40269</v>
      </c>
      <c r="AI111">
        <f t="shared" si="23"/>
        <v>1.2933517025961391E-3</v>
      </c>
      <c r="AJ111">
        <f t="shared" si="15"/>
        <v>2.2437893795677166E-3</v>
      </c>
      <c r="AK111">
        <f t="shared" si="16"/>
        <v>1.30084396793892E-4</v>
      </c>
      <c r="AM111" s="1">
        <v>40269</v>
      </c>
      <c r="AN111">
        <f t="shared" si="24"/>
        <v>2.5108707466158811E-5</v>
      </c>
      <c r="AO111">
        <f t="shared" si="17"/>
        <v>1.0914886384501533E-3</v>
      </c>
      <c r="AP111">
        <f t="shared" si="18"/>
        <v>7.8550298519429148E-4</v>
      </c>
    </row>
    <row r="112" spans="1:42">
      <c r="A112" s="1">
        <v>40299</v>
      </c>
      <c r="B112">
        <f>-INDEX(Change!$A$1:$A$199,MATCH('Decomp g'!$A112,Period!$B$2:$B$200,0))*100</f>
        <v>6.432960659790779E-2</v>
      </c>
      <c r="C112">
        <f>-INDEX('yrf Change'!$A$1:$A$199,MATCH('Decomp g'!$A112,Period!$B$2:$B$200,0))*100</f>
        <v>6.432960659790779E-2</v>
      </c>
      <c r="D112">
        <f>-INDEX('tp Change'!$A$1:$A$199,MATCH('Decomp g'!$A112,Period!$B$2:$B$200,0))*100</f>
        <v>0</v>
      </c>
      <c r="F112" s="1">
        <v>40299</v>
      </c>
      <c r="G112">
        <f>-INDEX(Change!$C$1:$C$199,MATCH('Decomp g'!$A112,Period!$B$2:$B$200,0))*100</f>
        <v>-2.6178926148841264E-2</v>
      </c>
      <c r="H112">
        <f>-INDEX('yrf Change'!$C$1:$C$199,MATCH('Decomp g'!$A112,Period!$B$2:$B$200,0))*100</f>
        <v>2.0779193294367948E-2</v>
      </c>
      <c r="I112">
        <f>-INDEX('tp Change'!$C$1:$C$199,MATCH('Decomp g'!$A112,Period!$B$2:$B$200,0))*100</f>
        <v>-4.6958119443209212E-2</v>
      </c>
      <c r="L112" s="1">
        <v>40299</v>
      </c>
      <c r="M112">
        <f>-INDEX(Change!$E$1:$E$199,MATCH('Decomp g'!$A112,Period!$B$2:$B$200,0))*100</f>
        <v>-2.4230822309929262E-2</v>
      </c>
      <c r="N112">
        <f>-INDEX('yrf Change'!$E$1:$E$199,MATCH('Decomp g'!$A112,Period!$B$2:$B$200,0))*100</f>
        <v>1.2160366589495514E-2</v>
      </c>
      <c r="O112">
        <f>-INDEX('tp Change'!$E$1:$E$199,MATCH('Decomp g'!$A112,Period!$B$2:$B$200,0))*100</f>
        <v>-3.6391188899424776E-2</v>
      </c>
      <c r="Q112" s="1">
        <v>40299</v>
      </c>
      <c r="R112">
        <f>-INDEX(Change!$F$1:$F$199,MATCH('Decomp g'!$A112,Period!$B$2:$B$200,0))*100</f>
        <v>1.7146948278777552E-3</v>
      </c>
      <c r="S112">
        <f>-INDEX('yrf Change'!$F$1:$F$199,MATCH('Decomp g'!$A112,Period!$B$2:$B$200,0))*100</f>
        <v>7.3822961237104967E-3</v>
      </c>
      <c r="T112">
        <f>-INDEX('tp Change'!$F$1:$F$199,MATCH('Decomp g'!$A112,Period!$B$2:$B$200,0))*100</f>
        <v>-5.6676012958327415E-3</v>
      </c>
      <c r="W112" s="1">
        <v>40299</v>
      </c>
      <c r="X112">
        <f t="shared" si="19"/>
        <v>4.1382982850415818E-3</v>
      </c>
      <c r="Y112">
        <f t="shared" si="20"/>
        <v>4.1382982850415818E-3</v>
      </c>
      <c r="Z112">
        <f t="shared" si="21"/>
        <v>0</v>
      </c>
      <c r="AB112" s="1">
        <v>40299</v>
      </c>
      <c r="AC112">
        <f t="shared" si="22"/>
        <v>6.8533617430648487E-4</v>
      </c>
      <c r="AD112">
        <f t="shared" si="13"/>
        <v>4.3177487396470589E-4</v>
      </c>
      <c r="AE112">
        <f t="shared" si="14"/>
        <v>2.205064981642703E-3</v>
      </c>
      <c r="AH112" s="1">
        <v>40299</v>
      </c>
      <c r="AI112">
        <f t="shared" si="23"/>
        <v>5.871327498153657E-4</v>
      </c>
      <c r="AJ112">
        <f t="shared" si="15"/>
        <v>1.4787451559091874E-4</v>
      </c>
      <c r="AK112">
        <f t="shared" si="16"/>
        <v>1.3243186295136169E-3</v>
      </c>
      <c r="AM112" s="1">
        <v>40299</v>
      </c>
      <c r="AN112">
        <f t="shared" si="24"/>
        <v>2.9401783527507245E-6</v>
      </c>
      <c r="AO112">
        <f t="shared" si="17"/>
        <v>5.4498296058151023E-5</v>
      </c>
      <c r="AP112">
        <f t="shared" si="18"/>
        <v>3.2121704448524971E-5</v>
      </c>
    </row>
    <row r="113" spans="1:42">
      <c r="A113" s="1">
        <v>40330</v>
      </c>
      <c r="B113">
        <f>-INDEX(Change!$A$1:$A$199,MATCH('Decomp g'!$A113,Period!$B$2:$B$200,0))*100</f>
        <v>-1.7795329610983263E-2</v>
      </c>
      <c r="C113">
        <f>-INDEX('yrf Change'!$A$1:$A$199,MATCH('Decomp g'!$A113,Period!$B$2:$B$200,0))*100</f>
        <v>-1.7795329610983263E-2</v>
      </c>
      <c r="D113">
        <f>-INDEX('tp Change'!$A$1:$A$199,MATCH('Decomp g'!$A113,Period!$B$2:$B$200,0))*100</f>
        <v>0</v>
      </c>
      <c r="F113" s="1">
        <v>40330</v>
      </c>
      <c r="G113">
        <f>-INDEX(Change!$C$1:$C$199,MATCH('Decomp g'!$A113,Period!$B$2:$B$200,0))*100</f>
        <v>3.0567210693325381E-2</v>
      </c>
      <c r="H113">
        <f>-INDEX('yrf Change'!$C$1:$C$199,MATCH('Decomp g'!$A113,Period!$B$2:$B$200,0))*100</f>
        <v>5.5497623135947194E-3</v>
      </c>
      <c r="I113">
        <f>-INDEX('tp Change'!$C$1:$C$199,MATCH('Decomp g'!$A113,Period!$B$2:$B$200,0))*100</f>
        <v>2.5017448379730661E-2</v>
      </c>
      <c r="L113" s="1">
        <v>40330</v>
      </c>
      <c r="M113">
        <f>-INDEX(Change!$E$1:$E$199,MATCH('Decomp g'!$A113,Period!$B$2:$B$200,0))*100</f>
        <v>2.6886668907632333E-2</v>
      </c>
      <c r="N113">
        <f>-INDEX('yrf Change'!$E$1:$E$199,MATCH('Decomp g'!$A113,Period!$B$2:$B$200,0))*100</f>
        <v>6.8308479995345117E-3</v>
      </c>
      <c r="O113">
        <f>-INDEX('tp Change'!$E$1:$E$199,MATCH('Decomp g'!$A113,Period!$B$2:$B$200,0))*100</f>
        <v>2.0055820908097821E-2</v>
      </c>
      <c r="Q113" s="1">
        <v>40330</v>
      </c>
      <c r="R113">
        <f>-INDEX(Change!$F$1:$F$199,MATCH('Decomp g'!$A113,Period!$B$2:$B$200,0))*100</f>
        <v>1.6822196533491235E-2</v>
      </c>
      <c r="S113">
        <f>-INDEX('yrf Change'!$F$1:$F$199,MATCH('Decomp g'!$A113,Period!$B$2:$B$200,0))*100</f>
        <v>5.47581104446207E-3</v>
      </c>
      <c r="T113">
        <f>-INDEX('tp Change'!$F$1:$F$199,MATCH('Decomp g'!$A113,Period!$B$2:$B$200,0))*100</f>
        <v>1.1346385489029165E-2</v>
      </c>
      <c r="W113" s="1">
        <v>40330</v>
      </c>
      <c r="X113">
        <f t="shared" si="19"/>
        <v>3.1667375596353771E-4</v>
      </c>
      <c r="Y113">
        <f t="shared" si="20"/>
        <v>3.1667375596353771E-4</v>
      </c>
      <c r="Z113">
        <f t="shared" si="21"/>
        <v>0</v>
      </c>
      <c r="AB113" s="1">
        <v>40330</v>
      </c>
      <c r="AC113">
        <f t="shared" si="22"/>
        <v>9.3435436957014552E-4</v>
      </c>
      <c r="AD113">
        <f t="shared" si="13"/>
        <v>3.0799861737396211E-5</v>
      </c>
      <c r="AE113">
        <f t="shared" si="14"/>
        <v>6.2587272343248826E-4</v>
      </c>
      <c r="AH113" s="1">
        <v>40330</v>
      </c>
      <c r="AI113">
        <f t="shared" si="23"/>
        <v>7.2289296494864317E-4</v>
      </c>
      <c r="AJ113">
        <f t="shared" si="15"/>
        <v>4.6660484392744642E-5</v>
      </c>
      <c r="AK113">
        <f t="shared" si="16"/>
        <v>4.0223595229769369E-4</v>
      </c>
      <c r="AM113" s="1">
        <v>40330</v>
      </c>
      <c r="AN113">
        <f t="shared" si="24"/>
        <v>2.8298629621140452E-4</v>
      </c>
      <c r="AO113">
        <f t="shared" si="17"/>
        <v>2.9984506594652786E-5</v>
      </c>
      <c r="AP113">
        <f t="shared" si="18"/>
        <v>1.287404636656516E-4</v>
      </c>
    </row>
    <row r="114" spans="1:42">
      <c r="A114" s="1">
        <v>40360</v>
      </c>
      <c r="B114">
        <f>-INDEX(Change!$A$1:$A$199,MATCH('Decomp g'!$A114,Period!$B$2:$B$200,0))*100</f>
        <v>8.8535343782003562E-3</v>
      </c>
      <c r="C114">
        <f>-INDEX('yrf Change'!$A$1:$A$199,MATCH('Decomp g'!$A114,Period!$B$2:$B$200,0))*100</f>
        <v>8.8535343782003562E-3</v>
      </c>
      <c r="D114">
        <f>-INDEX('tp Change'!$A$1:$A$199,MATCH('Decomp g'!$A114,Period!$B$2:$B$200,0))*100</f>
        <v>0</v>
      </c>
      <c r="F114" s="1">
        <v>40360</v>
      </c>
      <c r="G114">
        <f>-INDEX(Change!$C$1:$C$199,MATCH('Decomp g'!$A114,Period!$B$2:$B$200,0))*100</f>
        <v>4.4006688472292277E-3</v>
      </c>
      <c r="H114">
        <f>-INDEX('yrf Change'!$C$1:$C$199,MATCH('Decomp g'!$A114,Period!$B$2:$B$200,0))*100</f>
        <v>9.8261332195245799E-3</v>
      </c>
      <c r="I114">
        <f>-INDEX('tp Change'!$C$1:$C$199,MATCH('Decomp g'!$A114,Period!$B$2:$B$200,0))*100</f>
        <v>-5.4254643722953522E-3</v>
      </c>
      <c r="L114" s="1">
        <v>40360</v>
      </c>
      <c r="M114">
        <f>-INDEX(Change!$E$1:$E$199,MATCH('Decomp g'!$A114,Period!$B$2:$B$200,0))*100</f>
        <v>-2.9997277679584544E-3</v>
      </c>
      <c r="N114">
        <f>-INDEX('yrf Change'!$E$1:$E$199,MATCH('Decomp g'!$A114,Period!$B$2:$B$200,0))*100</f>
        <v>7.6283638934415698E-3</v>
      </c>
      <c r="O114">
        <f>-INDEX('tp Change'!$E$1:$E$199,MATCH('Decomp g'!$A114,Period!$B$2:$B$200,0))*100</f>
        <v>-1.0628091661400024E-2</v>
      </c>
      <c r="Q114" s="1">
        <v>40360</v>
      </c>
      <c r="R114">
        <f>-INDEX(Change!$F$1:$F$199,MATCH('Decomp g'!$A114,Period!$B$2:$B$200,0))*100</f>
        <v>-1.0401505969602487E-2</v>
      </c>
      <c r="S114">
        <f>-INDEX('yrf Change'!$F$1:$F$199,MATCH('Decomp g'!$A114,Period!$B$2:$B$200,0))*100</f>
        <v>5.1069681687193613E-3</v>
      </c>
      <c r="T114">
        <f>-INDEX('tp Change'!$F$1:$F$199,MATCH('Decomp g'!$A114,Period!$B$2:$B$200,0))*100</f>
        <v>-1.5508474138321848E-2</v>
      </c>
      <c r="W114" s="1">
        <v>40360</v>
      </c>
      <c r="X114">
        <f t="shared" si="19"/>
        <v>7.8385070985975564E-5</v>
      </c>
      <c r="Y114">
        <f t="shared" si="20"/>
        <v>7.8385070985975564E-5</v>
      </c>
      <c r="Z114">
        <f t="shared" si="21"/>
        <v>0</v>
      </c>
      <c r="AB114" s="1">
        <v>40360</v>
      </c>
      <c r="AC114">
        <f t="shared" si="22"/>
        <v>1.9365886302973821E-5</v>
      </c>
      <c r="AD114">
        <f t="shared" si="13"/>
        <v>9.6552894047844485E-5</v>
      </c>
      <c r="AE114">
        <f t="shared" si="14"/>
        <v>2.94356636550462E-5</v>
      </c>
      <c r="AH114" s="1">
        <v>40360</v>
      </c>
      <c r="AI114">
        <f t="shared" si="23"/>
        <v>8.9983666818610114E-6</v>
      </c>
      <c r="AJ114">
        <f t="shared" si="15"/>
        <v>5.8191935690763029E-5</v>
      </c>
      <c r="AK114">
        <f t="shared" si="16"/>
        <v>1.1295633236312073E-4</v>
      </c>
      <c r="AM114" s="1">
        <v>40360</v>
      </c>
      <c r="AN114">
        <f t="shared" si="24"/>
        <v>1.0819132643567617E-4</v>
      </c>
      <c r="AO114">
        <f t="shared" si="17"/>
        <v>2.6081123876312785E-5</v>
      </c>
      <c r="AP114">
        <f t="shared" si="18"/>
        <v>2.4051277009899758E-4</v>
      </c>
    </row>
    <row r="115" spans="1:42">
      <c r="A115" s="1">
        <v>40391</v>
      </c>
      <c r="B115">
        <f>-INDEX(Change!$A$1:$A$199,MATCH('Decomp g'!$A115,Period!$B$2:$B$200,0))*100</f>
        <v>-2.1232950231139802E-3</v>
      </c>
      <c r="C115">
        <f>-INDEX('yrf Change'!$A$1:$A$199,MATCH('Decomp g'!$A115,Period!$B$2:$B$200,0))*100</f>
        <v>-2.1232950231139802E-3</v>
      </c>
      <c r="D115">
        <f>-INDEX('tp Change'!$A$1:$A$199,MATCH('Decomp g'!$A115,Period!$B$2:$B$200,0))*100</f>
        <v>0</v>
      </c>
      <c r="F115" s="1">
        <v>40391</v>
      </c>
      <c r="G115">
        <f>-INDEX(Change!$C$1:$C$199,MATCH('Decomp g'!$A115,Period!$B$2:$B$200,0))*100</f>
        <v>3.0347814083127311E-3</v>
      </c>
      <c r="H115">
        <f>-INDEX('yrf Change'!$C$1:$C$199,MATCH('Decomp g'!$A115,Period!$B$2:$B$200,0))*100</f>
        <v>2.4501498979104253E-3</v>
      </c>
      <c r="I115">
        <f>-INDEX('tp Change'!$C$1:$C$199,MATCH('Decomp g'!$A115,Period!$B$2:$B$200,0))*100</f>
        <v>5.8463151040230588E-4</v>
      </c>
      <c r="L115" s="1">
        <v>40391</v>
      </c>
      <c r="M115">
        <f>-INDEX(Change!$E$1:$E$199,MATCH('Decomp g'!$A115,Period!$B$2:$B$200,0))*100</f>
        <v>4.4280788802364413E-5</v>
      </c>
      <c r="N115">
        <f>-INDEX('yrf Change'!$E$1:$E$199,MATCH('Decomp g'!$A115,Period!$B$2:$B$200,0))*100</f>
        <v>2.1947987417877957E-3</v>
      </c>
      <c r="O115">
        <f>-INDEX('tp Change'!$E$1:$E$199,MATCH('Decomp g'!$A115,Period!$B$2:$B$200,0))*100</f>
        <v>-2.1505179529854312E-3</v>
      </c>
      <c r="Q115" s="1">
        <v>40391</v>
      </c>
      <c r="R115">
        <f>-INDEX(Change!$F$1:$F$199,MATCH('Decomp g'!$A115,Period!$B$2:$B$200,0))*100</f>
        <v>1.9051571977506121E-3</v>
      </c>
      <c r="S115">
        <f>-INDEX('yrf Change'!$F$1:$F$199,MATCH('Decomp g'!$A115,Period!$B$2:$B$200,0))*100</f>
        <v>1.5405282846533974E-3</v>
      </c>
      <c r="T115">
        <f>-INDEX('tp Change'!$F$1:$F$199,MATCH('Decomp g'!$A115,Period!$B$2:$B$200,0))*100</f>
        <v>3.6462891309721468E-4</v>
      </c>
      <c r="W115" s="1">
        <v>40391</v>
      </c>
      <c r="X115">
        <f t="shared" si="19"/>
        <v>4.5083817551805975E-6</v>
      </c>
      <c r="Y115">
        <f t="shared" si="20"/>
        <v>4.5083817551805975E-6</v>
      </c>
      <c r="Z115">
        <f t="shared" si="21"/>
        <v>0</v>
      </c>
      <c r="AB115" s="1">
        <v>40391</v>
      </c>
      <c r="AC115">
        <f t="shared" si="22"/>
        <v>9.2098981962406043E-6</v>
      </c>
      <c r="AD115">
        <f t="shared" si="13"/>
        <v>6.0032345222304675E-6</v>
      </c>
      <c r="AE115">
        <f t="shared" si="14"/>
        <v>3.4179400295528149E-7</v>
      </c>
      <c r="AH115" s="1">
        <v>40391</v>
      </c>
      <c r="AI115">
        <f t="shared" si="23"/>
        <v>1.9607882569596016E-9</v>
      </c>
      <c r="AJ115">
        <f t="shared" si="15"/>
        <v>4.8171415169532909E-6</v>
      </c>
      <c r="AK115">
        <f t="shared" si="16"/>
        <v>4.6247274661126497E-6</v>
      </c>
      <c r="AM115" s="1">
        <v>40391</v>
      </c>
      <c r="AN115">
        <f t="shared" si="24"/>
        <v>3.6296239481409649E-6</v>
      </c>
      <c r="AO115">
        <f t="shared" si="17"/>
        <v>2.373227395817139E-6</v>
      </c>
      <c r="AP115">
        <f t="shared" si="18"/>
        <v>1.3295424426645613E-7</v>
      </c>
    </row>
    <row r="116" spans="1:42">
      <c r="A116" s="1">
        <v>40422</v>
      </c>
      <c r="B116">
        <f>-INDEX(Change!$A$1:$A$199,MATCH('Decomp g'!$A116,Period!$B$2:$B$200,0))*100</f>
        <v>1.0912630436859388E-2</v>
      </c>
      <c r="C116">
        <f>-INDEX('yrf Change'!$A$1:$A$199,MATCH('Decomp g'!$A116,Period!$B$2:$B$200,0))*100</f>
        <v>1.0912630436859388E-2</v>
      </c>
      <c r="D116">
        <f>-INDEX('tp Change'!$A$1:$A$199,MATCH('Decomp g'!$A116,Period!$B$2:$B$200,0))*100</f>
        <v>0</v>
      </c>
      <c r="F116" s="1">
        <v>40422</v>
      </c>
      <c r="G116">
        <f>-INDEX(Change!$C$1:$C$199,MATCH('Decomp g'!$A116,Period!$B$2:$B$200,0))*100</f>
        <v>-3.7499776986998912E-2</v>
      </c>
      <c r="H116">
        <f>-INDEX('yrf Change'!$C$1:$C$199,MATCH('Decomp g'!$A116,Period!$B$2:$B$200,0))*100</f>
        <v>-7.9190758373190451E-3</v>
      </c>
      <c r="I116">
        <f>-INDEX('tp Change'!$C$1:$C$199,MATCH('Decomp g'!$A116,Period!$B$2:$B$200,0))*100</f>
        <v>-2.9580701149679867E-2</v>
      </c>
      <c r="L116" s="1">
        <v>40422</v>
      </c>
      <c r="M116">
        <f>-INDEX(Change!$E$1:$E$199,MATCH('Decomp g'!$A116,Period!$B$2:$B$200,0))*100</f>
        <v>-3.9617634703592586E-2</v>
      </c>
      <c r="N116">
        <f>-INDEX('yrf Change'!$E$1:$E$199,MATCH('Decomp g'!$A116,Period!$B$2:$B$200,0))*100</f>
        <v>-8.769498216819327E-3</v>
      </c>
      <c r="O116">
        <f>-INDEX('tp Change'!$E$1:$E$199,MATCH('Decomp g'!$A116,Period!$B$2:$B$200,0))*100</f>
        <v>-3.0848136486773259E-2</v>
      </c>
      <c r="Q116" s="1">
        <v>40422</v>
      </c>
      <c r="R116">
        <f>-INDEX(Change!$F$1:$F$199,MATCH('Decomp g'!$A116,Period!$B$2:$B$200,0))*100</f>
        <v>-3.0634539180905002E-2</v>
      </c>
      <c r="S116">
        <f>-INDEX('yrf Change'!$F$1:$F$199,MATCH('Decomp g'!$A116,Period!$B$2:$B$200,0))*100</f>
        <v>-7.0664405715410716E-3</v>
      </c>
      <c r="T116">
        <f>-INDEX('tp Change'!$F$1:$F$199,MATCH('Decomp g'!$A116,Period!$B$2:$B$200,0))*100</f>
        <v>-2.356809860936393E-2</v>
      </c>
      <c r="W116" s="1">
        <v>40422</v>
      </c>
      <c r="X116">
        <f t="shared" si="19"/>
        <v>1.1908550305146992E-4</v>
      </c>
      <c r="Y116">
        <f t="shared" si="20"/>
        <v>1.1908550305146992E-4</v>
      </c>
      <c r="Z116">
        <f t="shared" si="21"/>
        <v>0</v>
      </c>
      <c r="AB116" s="1">
        <v>40422</v>
      </c>
      <c r="AC116">
        <f t="shared" si="22"/>
        <v>1.4062332740746532E-3</v>
      </c>
      <c r="AD116">
        <f t="shared" si="13"/>
        <v>6.271176211721034E-5</v>
      </c>
      <c r="AE116">
        <f t="shared" si="14"/>
        <v>8.7501788050667177E-4</v>
      </c>
      <c r="AH116" s="1">
        <v>40422</v>
      </c>
      <c r="AI116">
        <f t="shared" si="23"/>
        <v>1.5695569795073036E-3</v>
      </c>
      <c r="AJ116">
        <f t="shared" si="15"/>
        <v>7.690409897479736E-5</v>
      </c>
      <c r="AK116">
        <f t="shared" si="16"/>
        <v>9.5160752470659158E-4</v>
      </c>
      <c r="AM116" s="1">
        <v>40422</v>
      </c>
      <c r="AN116">
        <f t="shared" si="24"/>
        <v>9.3847499082640369E-4</v>
      </c>
      <c r="AO116">
        <f t="shared" si="17"/>
        <v>4.9934582351121705E-5</v>
      </c>
      <c r="AP116">
        <f t="shared" si="18"/>
        <v>5.5545527206070204E-4</v>
      </c>
    </row>
    <row r="117" spans="1:42">
      <c r="A117" s="1">
        <v>40452</v>
      </c>
      <c r="B117">
        <f>-INDEX(Change!$A$1:$A$199,MATCH('Decomp g'!$A117,Period!$B$2:$B$200,0))*100</f>
        <v>-0.17054825397346818</v>
      </c>
      <c r="C117">
        <f>-INDEX('yrf Change'!$A$1:$A$199,MATCH('Decomp g'!$A117,Period!$B$2:$B$200,0))*100</f>
        <v>-0.17054825397346818</v>
      </c>
      <c r="D117">
        <f>-INDEX('tp Change'!$A$1:$A$199,MATCH('Decomp g'!$A117,Period!$B$2:$B$200,0))*100</f>
        <v>0</v>
      </c>
      <c r="F117" s="1">
        <v>40452</v>
      </c>
      <c r="G117">
        <f>-INDEX(Change!$C$1:$C$199,MATCH('Decomp g'!$A117,Period!$B$2:$B$200,0))*100</f>
        <v>-0.16700205335989857</v>
      </c>
      <c r="H117">
        <f>-INDEX('yrf Change'!$C$1:$C$199,MATCH('Decomp g'!$A117,Period!$B$2:$B$200,0))*100</f>
        <v>-0.16774803088184936</v>
      </c>
      <c r="I117">
        <f>-INDEX('tp Change'!$C$1:$C$199,MATCH('Decomp g'!$A117,Period!$B$2:$B$200,0))*100</f>
        <v>7.4597752195079692E-4</v>
      </c>
      <c r="L117" s="1">
        <v>40452</v>
      </c>
      <c r="M117">
        <f>-INDEX(Change!$E$1:$E$199,MATCH('Decomp g'!$A117,Period!$B$2:$B$200,0))*100</f>
        <v>-0.13011603522702225</v>
      </c>
      <c r="N117">
        <f>-INDEX('yrf Change'!$E$1:$E$199,MATCH('Decomp g'!$A117,Period!$B$2:$B$200,0))*100</f>
        <v>-0.13417460866674905</v>
      </c>
      <c r="O117">
        <f>-INDEX('tp Change'!$E$1:$E$199,MATCH('Decomp g'!$A117,Period!$B$2:$B$200,0))*100</f>
        <v>4.0585734397267925E-3</v>
      </c>
      <c r="Q117" s="1">
        <v>40452</v>
      </c>
      <c r="R117">
        <f>-INDEX(Change!$F$1:$F$199,MATCH('Decomp g'!$A117,Period!$B$2:$B$200,0))*100</f>
        <v>-9.9734074110574555E-2</v>
      </c>
      <c r="S117">
        <f>-INDEX('yrf Change'!$F$1:$F$199,MATCH('Decomp g'!$A117,Period!$B$2:$B$200,0))*100</f>
        <v>-9.435772195320255E-2</v>
      </c>
      <c r="T117">
        <f>-INDEX('tp Change'!$F$1:$F$199,MATCH('Decomp g'!$A117,Period!$B$2:$B$200,0))*100</f>
        <v>-5.3763521573720052E-3</v>
      </c>
      <c r="W117" s="1">
        <v>40452</v>
      </c>
      <c r="X117">
        <f t="shared" si="19"/>
        <v>2.9086706933398605E-2</v>
      </c>
      <c r="Y117">
        <f t="shared" si="20"/>
        <v>2.9086706933398605E-2</v>
      </c>
      <c r="Z117">
        <f t="shared" si="21"/>
        <v>0</v>
      </c>
      <c r="AB117" s="1">
        <v>40452</v>
      </c>
      <c r="AC117">
        <f t="shared" si="22"/>
        <v>2.7889685826422407E-2</v>
      </c>
      <c r="AD117">
        <f t="shared" si="13"/>
        <v>2.8139401864737887E-2</v>
      </c>
      <c r="AE117">
        <f t="shared" si="14"/>
        <v>5.5648246325585171E-7</v>
      </c>
      <c r="AH117" s="1">
        <v>40452</v>
      </c>
      <c r="AI117">
        <f t="shared" si="23"/>
        <v>1.6930182623199695E-2</v>
      </c>
      <c r="AJ117">
        <f t="shared" si="15"/>
        <v>1.800282561087525E-2</v>
      </c>
      <c r="AK117">
        <f t="shared" si="16"/>
        <v>1.6472018365655768E-5</v>
      </c>
      <c r="AM117" s="1">
        <v>40452</v>
      </c>
      <c r="AN117">
        <f t="shared" si="24"/>
        <v>9.9468855386935784E-3</v>
      </c>
      <c r="AO117">
        <f t="shared" si="17"/>
        <v>8.9033796921978818E-3</v>
      </c>
      <c r="AP117">
        <f t="shared" si="18"/>
        <v>2.8905162520078614E-5</v>
      </c>
    </row>
    <row r="118" spans="1:42">
      <c r="A118" s="1">
        <v>40483</v>
      </c>
      <c r="B118">
        <f>-INDEX(Change!$A$1:$A$199,MATCH('Decomp g'!$A118,Period!$B$2:$B$200,0))*100</f>
        <v>0.16549040550670469</v>
      </c>
      <c r="C118">
        <f>-INDEX('yrf Change'!$A$1:$A$199,MATCH('Decomp g'!$A118,Period!$B$2:$B$200,0))*100</f>
        <v>0.16549040550670469</v>
      </c>
      <c r="D118">
        <f>-INDEX('tp Change'!$A$1:$A$199,MATCH('Decomp g'!$A118,Period!$B$2:$B$200,0))*100</f>
        <v>0</v>
      </c>
      <c r="F118" s="1">
        <v>40483</v>
      </c>
      <c r="G118">
        <f>-INDEX(Change!$C$1:$C$199,MATCH('Decomp g'!$A118,Period!$B$2:$B$200,0))*100</f>
        <v>6.6526301227321644E-2</v>
      </c>
      <c r="H118">
        <f>-INDEX('yrf Change'!$C$1:$C$199,MATCH('Decomp g'!$A118,Period!$B$2:$B$200,0))*100</f>
        <v>0.1052948619643293</v>
      </c>
      <c r="I118">
        <f>-INDEX('tp Change'!$C$1:$C$199,MATCH('Decomp g'!$A118,Period!$B$2:$B$200,0))*100</f>
        <v>-3.8768560737007657E-2</v>
      </c>
      <c r="L118" s="1">
        <v>40483</v>
      </c>
      <c r="M118">
        <f>-INDEX(Change!$E$1:$E$199,MATCH('Decomp g'!$A118,Period!$B$2:$B$200,0))*100</f>
        <v>5.7605977127456881E-2</v>
      </c>
      <c r="N118">
        <f>-INDEX('yrf Change'!$E$1:$E$199,MATCH('Decomp g'!$A118,Period!$B$2:$B$200,0))*100</f>
        <v>7.9586614913421116E-2</v>
      </c>
      <c r="O118">
        <f>-INDEX('tp Change'!$E$1:$E$199,MATCH('Decomp g'!$A118,Period!$B$2:$B$200,0))*100</f>
        <v>-2.1980637785964235E-2</v>
      </c>
      <c r="Q118" s="1">
        <v>40483</v>
      </c>
      <c r="R118">
        <f>-INDEX(Change!$F$1:$F$199,MATCH('Decomp g'!$A118,Period!$B$2:$B$200,0))*100</f>
        <v>2.3039384943528141E-2</v>
      </c>
      <c r="S118">
        <f>-INDEX('yrf Change'!$F$1:$F$199,MATCH('Decomp g'!$A118,Period!$B$2:$B$200,0))*100</f>
        <v>5.4933171510343493E-2</v>
      </c>
      <c r="T118">
        <f>-INDEX('tp Change'!$F$1:$F$199,MATCH('Decomp g'!$A118,Period!$B$2:$B$200,0))*100</f>
        <v>-3.1893786566815352E-2</v>
      </c>
      <c r="W118" s="1">
        <v>40483</v>
      </c>
      <c r="X118">
        <f t="shared" si="19"/>
        <v>2.7387074314773552E-2</v>
      </c>
      <c r="Y118">
        <f t="shared" si="20"/>
        <v>2.7387074314773552E-2</v>
      </c>
      <c r="Z118">
        <f t="shared" si="21"/>
        <v>0</v>
      </c>
      <c r="AB118" s="1">
        <v>40483</v>
      </c>
      <c r="AC118">
        <f t="shared" si="22"/>
        <v>4.4257487549883377E-3</v>
      </c>
      <c r="AD118">
        <f t="shared" si="13"/>
        <v>1.1087007956087162E-2</v>
      </c>
      <c r="AE118">
        <f t="shared" si="14"/>
        <v>1.5030013016190517E-3</v>
      </c>
      <c r="AH118" s="1">
        <v>40483</v>
      </c>
      <c r="AI118">
        <f t="shared" si="23"/>
        <v>3.3184486008090855E-3</v>
      </c>
      <c r="AJ118">
        <f t="shared" si="15"/>
        <v>6.3340292733771843E-3</v>
      </c>
      <c r="AK118">
        <f t="shared" si="16"/>
        <v>4.8314843747775875E-4</v>
      </c>
      <c r="AM118" s="1">
        <v>40483</v>
      </c>
      <c r="AN118">
        <f t="shared" si="24"/>
        <v>5.3081325857607113E-4</v>
      </c>
      <c r="AO118">
        <f t="shared" si="17"/>
        <v>3.0176533321848139E-3</v>
      </c>
      <c r="AP118">
        <f t="shared" si="18"/>
        <v>1.0172136215695713E-3</v>
      </c>
    </row>
    <row r="119" spans="1:42">
      <c r="A119" s="1">
        <v>40513</v>
      </c>
      <c r="B119">
        <f>-INDEX(Change!$A$1:$A$199,MATCH('Decomp g'!$A119,Period!$B$2:$B$200,0))*100</f>
        <v>-4.6001541683111935E-3</v>
      </c>
      <c r="C119">
        <f>-INDEX('yrf Change'!$A$1:$A$199,MATCH('Decomp g'!$A119,Period!$B$2:$B$200,0))*100</f>
        <v>-4.6001541683111935E-3</v>
      </c>
      <c r="D119">
        <f>-INDEX('tp Change'!$A$1:$A$199,MATCH('Decomp g'!$A119,Period!$B$2:$B$200,0))*100</f>
        <v>0</v>
      </c>
      <c r="F119" s="1">
        <v>40513</v>
      </c>
      <c r="G119">
        <f>-INDEX(Change!$C$1:$C$199,MATCH('Decomp g'!$A119,Period!$B$2:$B$200,0))*100</f>
        <v>-1.916431878794464E-2</v>
      </c>
      <c r="H119">
        <f>-INDEX('yrf Change'!$C$1:$C$199,MATCH('Decomp g'!$A119,Period!$B$2:$B$200,0))*100</f>
        <v>-1.0481539757710434E-2</v>
      </c>
      <c r="I119">
        <f>-INDEX('tp Change'!$C$1:$C$199,MATCH('Decomp g'!$A119,Period!$B$2:$B$200,0))*100</f>
        <v>-8.6827790302342056E-3</v>
      </c>
      <c r="L119" s="1">
        <v>40513</v>
      </c>
      <c r="M119">
        <f>-INDEX(Change!$E$1:$E$199,MATCH('Decomp g'!$A119,Period!$B$2:$B$200,0))*100</f>
        <v>-1.593882150861467E-2</v>
      </c>
      <c r="N119">
        <f>-INDEX('yrf Change'!$E$1:$E$199,MATCH('Decomp g'!$A119,Period!$B$2:$B$200,0))*100</f>
        <v>-9.1319485869607864E-3</v>
      </c>
      <c r="O119">
        <f>-INDEX('tp Change'!$E$1:$E$199,MATCH('Decomp g'!$A119,Period!$B$2:$B$200,0))*100</f>
        <v>-6.8068729216538837E-3</v>
      </c>
      <c r="Q119" s="1">
        <v>40513</v>
      </c>
      <c r="R119">
        <f>-INDEX(Change!$F$1:$F$199,MATCH('Decomp g'!$A119,Period!$B$2:$B$200,0))*100</f>
        <v>-2.5444058395072966E-3</v>
      </c>
      <c r="S119">
        <f>-INDEX('yrf Change'!$F$1:$F$199,MATCH('Decomp g'!$A119,Period!$B$2:$B$200,0))*100</f>
        <v>-6.614144430738822E-3</v>
      </c>
      <c r="T119">
        <f>-INDEX('tp Change'!$F$1:$F$199,MATCH('Decomp g'!$A119,Period!$B$2:$B$200,0))*100</f>
        <v>4.0697385912315254E-3</v>
      </c>
      <c r="W119" s="1">
        <v>40513</v>
      </c>
      <c r="X119">
        <f t="shared" si="19"/>
        <v>2.1161418372230847E-5</v>
      </c>
      <c r="Y119">
        <f t="shared" si="20"/>
        <v>2.1161418372230847E-5</v>
      </c>
      <c r="Z119">
        <f t="shared" si="21"/>
        <v>0</v>
      </c>
      <c r="AB119" s="1">
        <v>40513</v>
      </c>
      <c r="AC119">
        <f t="shared" si="22"/>
        <v>3.6727111460596791E-4</v>
      </c>
      <c r="AD119">
        <f t="shared" si="13"/>
        <v>1.098626756924645E-4</v>
      </c>
      <c r="AE119">
        <f t="shared" si="14"/>
        <v>7.5390651687874856E-5</v>
      </c>
      <c r="AH119" s="1">
        <v>40513</v>
      </c>
      <c r="AI119">
        <f t="shared" si="23"/>
        <v>2.540460310834776E-4</v>
      </c>
      <c r="AJ119">
        <f t="shared" si="15"/>
        <v>8.3392484994895106E-5</v>
      </c>
      <c r="AK119">
        <f t="shared" si="16"/>
        <v>4.6333518971544882E-5</v>
      </c>
      <c r="AM119" s="1">
        <v>40513</v>
      </c>
      <c r="AN119">
        <f t="shared" si="24"/>
        <v>6.4740010761188305E-6</v>
      </c>
      <c r="AO119">
        <f t="shared" si="17"/>
        <v>4.3746906550673374E-5</v>
      </c>
      <c r="AP119">
        <f t="shared" si="18"/>
        <v>1.656277220095916E-5</v>
      </c>
    </row>
    <row r="120" spans="1:42">
      <c r="A120" s="1">
        <v>40544</v>
      </c>
      <c r="B120" t="e">
        <f>-INDEX(Change!$A$1:$A$199,MATCH('Decomp g'!$A120,Period!$B$2:$B$200,0))*100</f>
        <v>#N/A</v>
      </c>
      <c r="C120" t="e">
        <f>-INDEX('yrf Change'!$A$1:$A$199,MATCH('Decomp g'!$A120,Period!$B$2:$B$200,0))*100</f>
        <v>#N/A</v>
      </c>
      <c r="D120" t="e">
        <f>-INDEX('tp Change'!$A$1:$A$199,MATCH('Decomp g'!$A120,Period!$B$2:$B$200,0))*100</f>
        <v>#N/A</v>
      </c>
      <c r="F120" s="1">
        <v>40544</v>
      </c>
      <c r="G120" t="e">
        <f>-INDEX(Change!$C$1:$C$199,MATCH('Decomp g'!$A120,Period!$B$2:$B$200,0))*100</f>
        <v>#N/A</v>
      </c>
      <c r="H120" t="e">
        <f>-INDEX('yrf Change'!$C$1:$C$199,MATCH('Decomp g'!$A120,Period!$B$2:$B$200,0))*100</f>
        <v>#N/A</v>
      </c>
      <c r="I120" t="e">
        <f>-INDEX('tp Change'!$C$1:$C$199,MATCH('Decomp g'!$A120,Period!$B$2:$B$200,0))*100</f>
        <v>#N/A</v>
      </c>
      <c r="L120" s="1">
        <v>40544</v>
      </c>
      <c r="M120" t="e">
        <f>-INDEX(Change!$E$1:$E$199,MATCH('Decomp g'!$A120,Period!$B$2:$B$200,0))*100</f>
        <v>#N/A</v>
      </c>
      <c r="N120" t="e">
        <f>-INDEX('yrf Change'!$E$1:$E$199,MATCH('Decomp g'!$A120,Period!$B$2:$B$200,0))*100</f>
        <v>#N/A</v>
      </c>
      <c r="O120" t="e">
        <f>-INDEX('tp Change'!$E$1:$E$199,MATCH('Decomp g'!$A120,Period!$B$2:$B$200,0))*100</f>
        <v>#N/A</v>
      </c>
      <c r="Q120" s="1">
        <v>40544</v>
      </c>
      <c r="R120" t="e">
        <f>-INDEX(Change!$F$1:$F$199,MATCH('Decomp g'!$A120,Period!$B$2:$B$200,0))*100</f>
        <v>#N/A</v>
      </c>
      <c r="S120" t="e">
        <f>-INDEX('yrf Change'!$F$1:$F$199,MATCH('Decomp g'!$A120,Period!$B$2:$B$200,0))*100</f>
        <v>#N/A</v>
      </c>
      <c r="T120" t="e">
        <f>-INDEX('tp Change'!$F$1:$F$199,MATCH('Decomp g'!$A120,Period!$B$2:$B$200,0))*100</f>
        <v>#N/A</v>
      </c>
      <c r="W120" s="1">
        <v>40544</v>
      </c>
      <c r="X120" t="e">
        <f t="shared" si="19"/>
        <v>#N/A</v>
      </c>
      <c r="Y120" t="e">
        <f t="shared" si="20"/>
        <v>#N/A</v>
      </c>
      <c r="Z120" t="e">
        <f t="shared" si="21"/>
        <v>#N/A</v>
      </c>
      <c r="AB120" s="1">
        <v>40544</v>
      </c>
      <c r="AC120" t="e">
        <f t="shared" si="22"/>
        <v>#N/A</v>
      </c>
      <c r="AD120" t="e">
        <f t="shared" si="13"/>
        <v>#N/A</v>
      </c>
      <c r="AE120" t="e">
        <f t="shared" si="14"/>
        <v>#N/A</v>
      </c>
      <c r="AH120" s="1">
        <v>40544</v>
      </c>
      <c r="AI120" t="e">
        <f t="shared" si="23"/>
        <v>#N/A</v>
      </c>
      <c r="AJ120" t="e">
        <f t="shared" si="15"/>
        <v>#N/A</v>
      </c>
      <c r="AK120" t="e">
        <f t="shared" si="16"/>
        <v>#N/A</v>
      </c>
      <c r="AM120" s="1">
        <v>40544</v>
      </c>
      <c r="AN120" t="e">
        <f t="shared" si="24"/>
        <v>#N/A</v>
      </c>
      <c r="AO120" t="e">
        <f t="shared" si="17"/>
        <v>#N/A</v>
      </c>
      <c r="AP120" t="e">
        <f t="shared" si="18"/>
        <v>#N/A</v>
      </c>
    </row>
    <row r="121" spans="1:42">
      <c r="A121" s="1">
        <v>40575</v>
      </c>
      <c r="B121">
        <f>-INDEX(Change!$A$1:$A$199,MATCH('Decomp g'!$A121,Period!$B$2:$B$200,0))*100</f>
        <v>1.6155223980580946E-3</v>
      </c>
      <c r="C121">
        <f>-INDEX('yrf Change'!$A$1:$A$199,MATCH('Decomp g'!$A121,Period!$B$2:$B$200,0))*100</f>
        <v>1.6155223980580946E-3</v>
      </c>
      <c r="D121">
        <f>-INDEX('tp Change'!$A$1:$A$199,MATCH('Decomp g'!$A121,Period!$B$2:$B$200,0))*100</f>
        <v>0</v>
      </c>
      <c r="F121" s="1">
        <v>40575</v>
      </c>
      <c r="G121">
        <f>-INDEX(Change!$C$1:$C$199,MATCH('Decomp g'!$A121,Period!$B$2:$B$200,0))*100</f>
        <v>-1.6081525587486462E-2</v>
      </c>
      <c r="H121">
        <f>-INDEX('yrf Change'!$C$1:$C$199,MATCH('Decomp g'!$A121,Period!$B$2:$B$200,0))*100</f>
        <v>-1.0165987654955216E-2</v>
      </c>
      <c r="I121">
        <f>-INDEX('tp Change'!$C$1:$C$199,MATCH('Decomp g'!$A121,Period!$B$2:$B$200,0))*100</f>
        <v>-5.9155379325312452E-3</v>
      </c>
      <c r="L121" s="1">
        <v>40575</v>
      </c>
      <c r="M121">
        <f>-INDEX(Change!$E$1:$E$199,MATCH('Decomp g'!$A121,Period!$B$2:$B$200,0))*100</f>
        <v>-8.41087321827097E-3</v>
      </c>
      <c r="N121">
        <f>-INDEX('yrf Change'!$E$1:$E$199,MATCH('Decomp g'!$A121,Period!$B$2:$B$200,0))*100</f>
        <v>-8.9865322791780888E-3</v>
      </c>
      <c r="O121">
        <f>-INDEX('tp Change'!$E$1:$E$199,MATCH('Decomp g'!$A121,Period!$B$2:$B$200,0))*100</f>
        <v>5.7565906090711882E-4</v>
      </c>
      <c r="Q121" s="1">
        <v>40575</v>
      </c>
      <c r="R121">
        <f>-INDEX(Change!$F$1:$F$199,MATCH('Decomp g'!$A121,Period!$B$2:$B$200,0))*100</f>
        <v>-2.5234623158190694E-3</v>
      </c>
      <c r="S121">
        <f>-INDEX('yrf Change'!$F$1:$F$199,MATCH('Decomp g'!$A121,Period!$B$2:$B$200,0))*100</f>
        <v>-6.4066802019813185E-3</v>
      </c>
      <c r="T121">
        <f>-INDEX('tp Change'!$F$1:$F$199,MATCH('Decomp g'!$A121,Period!$B$2:$B$200,0))*100</f>
        <v>3.8832178861622491E-3</v>
      </c>
      <c r="W121" s="1">
        <v>40575</v>
      </c>
      <c r="X121">
        <f t="shared" si="19"/>
        <v>2.6099126186273766E-6</v>
      </c>
      <c r="Y121">
        <f t="shared" si="20"/>
        <v>2.6099126186273766E-6</v>
      </c>
      <c r="Z121">
        <f t="shared" si="21"/>
        <v>0</v>
      </c>
      <c r="AB121" s="1">
        <v>40575</v>
      </c>
      <c r="AC121">
        <f t="shared" si="22"/>
        <v>2.5861546522098176E-4</v>
      </c>
      <c r="AD121">
        <f t="shared" si="13"/>
        <v>1.0334730500070186E-4</v>
      </c>
      <c r="AE121">
        <f t="shared" si="14"/>
        <v>3.4993589031216037E-5</v>
      </c>
      <c r="AH121" s="1">
        <v>40575</v>
      </c>
      <c r="AI121">
        <f t="shared" si="23"/>
        <v>7.0742788293827859E-5</v>
      </c>
      <c r="AJ121">
        <f t="shared" si="15"/>
        <v>8.0757762404709731E-5</v>
      </c>
      <c r="AK121">
        <f t="shared" si="16"/>
        <v>3.3138335440446595E-7</v>
      </c>
      <c r="AM121" s="1">
        <v>40575</v>
      </c>
      <c r="AN121">
        <f t="shared" si="24"/>
        <v>6.3678620593589405E-6</v>
      </c>
      <c r="AO121">
        <f t="shared" si="17"/>
        <v>4.1045551210459388E-5</v>
      </c>
      <c r="AP121">
        <f t="shared" si="18"/>
        <v>1.5079381151410405E-5</v>
      </c>
    </row>
    <row r="122" spans="1:42">
      <c r="A122" s="1">
        <v>40603</v>
      </c>
      <c r="B122">
        <f>-INDEX(Change!$A$1:$A$199,MATCH('Decomp g'!$A122,Period!$B$2:$B$200,0))*100</f>
        <v>-8.6398122300747338E-3</v>
      </c>
      <c r="C122">
        <f>-INDEX('yrf Change'!$A$1:$A$199,MATCH('Decomp g'!$A122,Period!$B$2:$B$200,0))*100</f>
        <v>-8.6398122300747338E-3</v>
      </c>
      <c r="D122">
        <f>-INDEX('tp Change'!$A$1:$A$199,MATCH('Decomp g'!$A122,Period!$B$2:$B$200,0))*100</f>
        <v>0</v>
      </c>
      <c r="F122" s="1">
        <v>40603</v>
      </c>
      <c r="G122">
        <f>-INDEX(Change!$C$1:$C$199,MATCH('Decomp g'!$A122,Period!$B$2:$B$200,0))*100</f>
        <v>-1.2178182219675648E-2</v>
      </c>
      <c r="H122">
        <f>-INDEX('yrf Change'!$C$1:$C$199,MATCH('Decomp g'!$A122,Period!$B$2:$B$200,0))*100</f>
        <v>-1.2778067523923353E-2</v>
      </c>
      <c r="I122">
        <f>-INDEX('tp Change'!$C$1:$C$199,MATCH('Decomp g'!$A122,Period!$B$2:$B$200,0))*100</f>
        <v>5.9988530424770481E-4</v>
      </c>
      <c r="L122" s="1">
        <v>40603</v>
      </c>
      <c r="M122">
        <f>-INDEX(Change!$E$1:$E$199,MATCH('Decomp g'!$A122,Period!$B$2:$B$200,0))*100</f>
        <v>-2.8605728899365468E-3</v>
      </c>
      <c r="N122">
        <f>-INDEX('yrf Change'!$E$1:$E$199,MATCH('Decomp g'!$A122,Period!$B$2:$B$200,0))*100</f>
        <v>-1.0402646779916064E-2</v>
      </c>
      <c r="O122">
        <f>-INDEX('tp Change'!$E$1:$E$199,MATCH('Decomp g'!$A122,Period!$B$2:$B$200,0))*100</f>
        <v>7.542073889979517E-3</v>
      </c>
      <c r="Q122" s="1">
        <v>40603</v>
      </c>
      <c r="R122">
        <f>-INDEX(Change!$F$1:$F$199,MATCH('Decomp g'!$A122,Period!$B$2:$B$200,0))*100</f>
        <v>1.6049380578001676E-2</v>
      </c>
      <c r="S122">
        <f>-INDEX('yrf Change'!$F$1:$F$199,MATCH('Decomp g'!$A122,Period!$B$2:$B$200,0))*100</f>
        <v>-7.1317364510367631E-3</v>
      </c>
      <c r="T122">
        <f>-INDEX('tp Change'!$F$1:$F$199,MATCH('Decomp g'!$A122,Period!$B$2:$B$200,0))*100</f>
        <v>2.3181117029038439E-2</v>
      </c>
      <c r="W122" s="1">
        <v>40603</v>
      </c>
      <c r="X122">
        <f t="shared" si="19"/>
        <v>7.4646355370948939E-5</v>
      </c>
      <c r="Y122">
        <f t="shared" si="20"/>
        <v>7.4646355370948939E-5</v>
      </c>
      <c r="Z122">
        <f t="shared" si="21"/>
        <v>0</v>
      </c>
      <c r="AB122" s="1">
        <v>40603</v>
      </c>
      <c r="AC122">
        <f t="shared" si="22"/>
        <v>1.483081221756241E-4</v>
      </c>
      <c r="AD122">
        <f t="shared" si="13"/>
        <v>1.6327900964594469E-4</v>
      </c>
      <c r="AE122">
        <f t="shared" si="14"/>
        <v>3.5986237825236139E-7</v>
      </c>
      <c r="AH122" s="1">
        <v>40603</v>
      </c>
      <c r="AI122">
        <f t="shared" si="23"/>
        <v>8.1828772586399278E-6</v>
      </c>
      <c r="AJ122">
        <f t="shared" si="15"/>
        <v>1.0821506002769806E-4</v>
      </c>
      <c r="AK122">
        <f t="shared" si="16"/>
        <v>5.6882878561910765E-5</v>
      </c>
      <c r="AM122" s="1">
        <v>40603</v>
      </c>
      <c r="AN122">
        <f t="shared" si="24"/>
        <v>2.5758261693753742E-4</v>
      </c>
      <c r="AO122">
        <f t="shared" si="17"/>
        <v>5.0861664807046442E-5</v>
      </c>
      <c r="AP122">
        <f t="shared" si="18"/>
        <v>5.3736418671397591E-4</v>
      </c>
    </row>
    <row r="123" spans="1:42">
      <c r="A123" s="1">
        <v>40634</v>
      </c>
      <c r="B123">
        <f>-INDEX(Change!$A$1:$A$199,MATCH('Decomp g'!$A123,Period!$B$2:$B$200,0))*100</f>
        <v>1.0803158381227779E-2</v>
      </c>
      <c r="C123">
        <f>-INDEX('yrf Change'!$A$1:$A$199,MATCH('Decomp g'!$A123,Period!$B$2:$B$200,0))*100</f>
        <v>1.0803158381227779E-2</v>
      </c>
      <c r="D123">
        <f>-INDEX('tp Change'!$A$1:$A$199,MATCH('Decomp g'!$A123,Period!$B$2:$B$200,0))*100</f>
        <v>0</v>
      </c>
      <c r="F123" s="1">
        <v>40634</v>
      </c>
      <c r="G123">
        <f>-INDEX(Change!$C$1:$C$199,MATCH('Decomp g'!$A123,Period!$B$2:$B$200,0))*100</f>
        <v>-1.2243202089811528E-2</v>
      </c>
      <c r="H123">
        <f>-INDEX('yrf Change'!$C$1:$C$199,MATCH('Decomp g'!$A123,Period!$B$2:$B$200,0))*100</f>
        <v>-3.5818597594244883E-3</v>
      </c>
      <c r="I123">
        <f>-INDEX('tp Change'!$C$1:$C$199,MATCH('Decomp g'!$A123,Period!$B$2:$B$200,0))*100</f>
        <v>-8.6613423303870396E-3</v>
      </c>
      <c r="L123" s="1">
        <v>40634</v>
      </c>
      <c r="M123">
        <f>-INDEX(Change!$E$1:$E$199,MATCH('Decomp g'!$A123,Period!$B$2:$B$200,0))*100</f>
        <v>-4.4236267603102453E-3</v>
      </c>
      <c r="N123">
        <f>-INDEX('yrf Change'!$E$1:$E$199,MATCH('Decomp g'!$A123,Period!$B$2:$B$200,0))*100</f>
        <v>-3.9850091017500089E-3</v>
      </c>
      <c r="O123">
        <f>-INDEX('tp Change'!$E$1:$E$199,MATCH('Decomp g'!$A123,Period!$B$2:$B$200,0))*100</f>
        <v>-4.3861765856023638E-4</v>
      </c>
      <c r="Q123" s="1">
        <v>40634</v>
      </c>
      <c r="R123">
        <f>-INDEX(Change!$F$1:$F$199,MATCH('Decomp g'!$A123,Period!$B$2:$B$200,0))*100</f>
        <v>8.5701735252394218E-3</v>
      </c>
      <c r="S123">
        <f>-INDEX('yrf Change'!$F$1:$F$199,MATCH('Decomp g'!$A123,Period!$B$2:$B$200,0))*100</f>
        <v>-2.9085879521502378E-3</v>
      </c>
      <c r="T123">
        <f>-INDEX('tp Change'!$F$1:$F$199,MATCH('Decomp g'!$A123,Period!$B$2:$B$200,0))*100</f>
        <v>1.147876147738966E-2</v>
      </c>
      <c r="W123" s="1">
        <v>40634</v>
      </c>
      <c r="X123">
        <f t="shared" si="19"/>
        <v>1.16708231009892E-4</v>
      </c>
      <c r="Y123">
        <f t="shared" si="20"/>
        <v>1.16708231009892E-4</v>
      </c>
      <c r="Z123">
        <f t="shared" si="21"/>
        <v>0</v>
      </c>
      <c r="AB123" s="1">
        <v>40634</v>
      </c>
      <c r="AC123">
        <f t="shared" si="22"/>
        <v>1.4989599741196537E-4</v>
      </c>
      <c r="AD123">
        <f t="shared" si="13"/>
        <v>1.2829719336184453E-5</v>
      </c>
      <c r="AE123">
        <f t="shared" si="14"/>
        <v>7.5018850964154399E-5</v>
      </c>
      <c r="AH123" s="1">
        <v>40634</v>
      </c>
      <c r="AI123">
        <f t="shared" si="23"/>
        <v>1.9568473714532915E-5</v>
      </c>
      <c r="AJ123">
        <f t="shared" si="15"/>
        <v>1.5880297541030412E-5</v>
      </c>
      <c r="AK123">
        <f t="shared" si="16"/>
        <v>1.9238545040086409E-7</v>
      </c>
      <c r="AM123" s="1">
        <v>40634</v>
      </c>
      <c r="AN123">
        <f t="shared" si="24"/>
        <v>7.34478742527147E-5</v>
      </c>
      <c r="AO123">
        <f t="shared" si="17"/>
        <v>8.4598838753935147E-6</v>
      </c>
      <c r="AP123">
        <f t="shared" si="18"/>
        <v>1.3176196505480483E-4</v>
      </c>
    </row>
    <row r="124" spans="1:42">
      <c r="A124" s="1">
        <v>40664</v>
      </c>
      <c r="B124">
        <f>-INDEX(Change!$A$1:$A$199,MATCH('Decomp g'!$A124,Period!$B$2:$B$200,0))*100</f>
        <v>-1.3950307347677937E-2</v>
      </c>
      <c r="C124">
        <f>-INDEX('yrf Change'!$A$1:$A$199,MATCH('Decomp g'!$A124,Period!$B$2:$B$200,0))*100</f>
        <v>-1.3950307347677937E-2</v>
      </c>
      <c r="D124">
        <f>-INDEX('tp Change'!$A$1:$A$199,MATCH('Decomp g'!$A124,Period!$B$2:$B$200,0))*100</f>
        <v>0</v>
      </c>
      <c r="F124" s="1">
        <v>40664</v>
      </c>
      <c r="G124">
        <f>-INDEX(Change!$C$1:$C$199,MATCH('Decomp g'!$A124,Period!$B$2:$B$200,0))*100</f>
        <v>-2.7558669219346354E-2</v>
      </c>
      <c r="H124">
        <f>-INDEX('yrf Change'!$C$1:$C$199,MATCH('Decomp g'!$A124,Period!$B$2:$B$200,0))*100</f>
        <v>-1.9100482718127643E-2</v>
      </c>
      <c r="I124">
        <f>-INDEX('tp Change'!$C$1:$C$199,MATCH('Decomp g'!$A124,Period!$B$2:$B$200,0))*100</f>
        <v>-8.4581865012187119E-3</v>
      </c>
      <c r="L124" s="1">
        <v>40664</v>
      </c>
      <c r="M124">
        <f>-INDEX(Change!$E$1:$E$199,MATCH('Decomp g'!$A124,Period!$B$2:$B$200,0))*100</f>
        <v>-2.3256989738107414E-2</v>
      </c>
      <c r="N124">
        <f>-INDEX('yrf Change'!$E$1:$E$199,MATCH('Decomp g'!$A124,Period!$B$2:$B$200,0))*100</f>
        <v>-1.5986865778062215E-2</v>
      </c>
      <c r="O124">
        <f>-INDEX('tp Change'!$E$1:$E$199,MATCH('Decomp g'!$A124,Period!$B$2:$B$200,0))*100</f>
        <v>-7.2701239600451995E-3</v>
      </c>
      <c r="Q124" s="1">
        <v>40664</v>
      </c>
      <c r="R124">
        <f>-INDEX(Change!$F$1:$F$199,MATCH('Decomp g'!$A124,Period!$B$2:$B$200,0))*100</f>
        <v>-1.1099809095265617E-2</v>
      </c>
      <c r="S124">
        <f>-INDEX('yrf Change'!$F$1:$F$199,MATCH('Decomp g'!$A124,Period!$B$2:$B$200,0))*100</f>
        <v>-1.1453875136417657E-2</v>
      </c>
      <c r="T124">
        <f>-INDEX('tp Change'!$F$1:$F$199,MATCH('Decomp g'!$A124,Period!$B$2:$B$200,0))*100</f>
        <v>3.5406604115204021E-4</v>
      </c>
      <c r="W124" s="1">
        <v>40664</v>
      </c>
      <c r="X124">
        <f t="shared" si="19"/>
        <v>1.9461107509467703E-4</v>
      </c>
      <c r="Y124">
        <f t="shared" si="20"/>
        <v>1.9461107509467703E-4</v>
      </c>
      <c r="Z124">
        <f t="shared" si="21"/>
        <v>0</v>
      </c>
      <c r="AB124" s="1">
        <v>40664</v>
      </c>
      <c r="AC124">
        <f t="shared" si="22"/>
        <v>7.5948024914134816E-4</v>
      </c>
      <c r="AD124">
        <f t="shared" si="13"/>
        <v>3.6482844006549276E-4</v>
      </c>
      <c r="AE124">
        <f t="shared" si="14"/>
        <v>7.1540918889398432E-5</v>
      </c>
      <c r="AH124" s="1">
        <v>40664</v>
      </c>
      <c r="AI124">
        <f t="shared" si="23"/>
        <v>5.4088757167843353E-4</v>
      </c>
      <c r="AJ124">
        <f t="shared" si="15"/>
        <v>2.555798774057768E-4</v>
      </c>
      <c r="AK124">
        <f t="shared" si="16"/>
        <v>5.285470239442329E-5</v>
      </c>
      <c r="AM124" s="1">
        <v>40664</v>
      </c>
      <c r="AN124">
        <f t="shared" si="24"/>
        <v>1.2320576195134131E-4</v>
      </c>
      <c r="AO124">
        <f t="shared" si="17"/>
        <v>1.311912556406466E-4</v>
      </c>
      <c r="AP124">
        <f t="shared" si="18"/>
        <v>1.2536276149707823E-7</v>
      </c>
    </row>
    <row r="125" spans="1:42">
      <c r="A125" s="1">
        <v>40695</v>
      </c>
      <c r="B125">
        <f>-INDEX(Change!$A$1:$A$199,MATCH('Decomp g'!$A125,Period!$B$2:$B$200,0))*100</f>
        <v>-6.1982017901080627E-2</v>
      </c>
      <c r="C125">
        <f>-INDEX('yrf Change'!$A$1:$A$199,MATCH('Decomp g'!$A125,Period!$B$2:$B$200,0))*100</f>
        <v>-6.1982017901080627E-2</v>
      </c>
      <c r="D125">
        <f>-INDEX('tp Change'!$A$1:$A$199,MATCH('Decomp g'!$A125,Period!$B$2:$B$200,0))*100</f>
        <v>0</v>
      </c>
      <c r="F125" s="1">
        <v>40695</v>
      </c>
      <c r="G125">
        <f>-INDEX(Change!$C$1:$C$199,MATCH('Decomp g'!$A125,Period!$B$2:$B$200,0))*100</f>
        <v>-7.1931269022219163E-2</v>
      </c>
      <c r="H125">
        <f>-INDEX('yrf Change'!$C$1:$C$199,MATCH('Decomp g'!$A125,Period!$B$2:$B$200,0))*100</f>
        <v>-6.9979789978540791E-2</v>
      </c>
      <c r="I125">
        <f>-INDEX('tp Change'!$C$1:$C$199,MATCH('Decomp g'!$A125,Period!$B$2:$B$200,0))*100</f>
        <v>-1.9514790436783724E-3</v>
      </c>
      <c r="L125" s="1">
        <v>40695</v>
      </c>
      <c r="M125">
        <f>-INDEX(Change!$E$1:$E$199,MATCH('Decomp g'!$A125,Period!$B$2:$B$200,0))*100</f>
        <v>-4.7972963902889049E-2</v>
      </c>
      <c r="N125">
        <f>-INDEX('yrf Change'!$E$1:$E$199,MATCH('Decomp g'!$A125,Period!$B$2:$B$200,0))*100</f>
        <v>-5.6522730385277775E-2</v>
      </c>
      <c r="O125">
        <f>-INDEX('tp Change'!$E$1:$E$199,MATCH('Decomp g'!$A125,Period!$B$2:$B$200,0))*100</f>
        <v>8.5497664823887265E-3</v>
      </c>
      <c r="Q125" s="1">
        <v>40695</v>
      </c>
      <c r="R125">
        <f>-INDEX(Change!$F$1:$F$199,MATCH('Decomp g'!$A125,Period!$B$2:$B$200,0))*100</f>
        <v>-1.6387157405563235E-2</v>
      </c>
      <c r="S125">
        <f>-INDEX('yrf Change'!$F$1:$F$199,MATCH('Decomp g'!$A125,Period!$B$2:$B$200,0))*100</f>
        <v>-3.9610883499516247E-2</v>
      </c>
      <c r="T125">
        <f>-INDEX('tp Change'!$F$1:$F$199,MATCH('Decomp g'!$A125,Period!$B$2:$B$200,0))*100</f>
        <v>2.3223726093953012E-2</v>
      </c>
      <c r="W125" s="1">
        <v>40695</v>
      </c>
      <c r="X125">
        <f t="shared" si="19"/>
        <v>3.8417705430898795E-3</v>
      </c>
      <c r="Y125">
        <f t="shared" si="20"/>
        <v>3.8417705430898795E-3</v>
      </c>
      <c r="Z125">
        <f t="shared" si="21"/>
        <v>0</v>
      </c>
      <c r="AB125" s="1">
        <v>40695</v>
      </c>
      <c r="AC125">
        <f t="shared" si="22"/>
        <v>5.1741074631468662E-3</v>
      </c>
      <c r="AD125">
        <f t="shared" si="13"/>
        <v>4.8971710054406779E-3</v>
      </c>
      <c r="AE125">
        <f t="shared" si="14"/>
        <v>3.8082704579158551E-6</v>
      </c>
      <c r="AH125" s="1">
        <v>40695</v>
      </c>
      <c r="AI125">
        <f t="shared" si="23"/>
        <v>2.3014052656278958E-3</v>
      </c>
      <c r="AJ125">
        <f t="shared" si="15"/>
        <v>3.1948190502068033E-3</v>
      </c>
      <c r="AK125">
        <f t="shared" si="16"/>
        <v>7.3098506903377695E-5</v>
      </c>
      <c r="AM125" s="1">
        <v>40695</v>
      </c>
      <c r="AN125">
        <f t="shared" si="24"/>
        <v>2.6853892783470601E-4</v>
      </c>
      <c r="AO125">
        <f t="shared" si="17"/>
        <v>1.5690220916122486E-3</v>
      </c>
      <c r="AP125">
        <f t="shared" si="18"/>
        <v>5.3934145368695404E-4</v>
      </c>
    </row>
    <row r="126" spans="1:42">
      <c r="A126" s="1">
        <v>40725</v>
      </c>
      <c r="B126">
        <f>-INDEX(Change!$A$1:$A$199,MATCH('Decomp g'!$A126,Period!$B$2:$B$200,0))*100</f>
        <v>6.6492389077625613E-3</v>
      </c>
      <c r="C126">
        <f>-INDEX('yrf Change'!$A$1:$A$199,MATCH('Decomp g'!$A126,Period!$B$2:$B$200,0))*100</f>
        <v>6.6492389077625613E-3</v>
      </c>
      <c r="D126">
        <f>-INDEX('tp Change'!$A$1:$A$199,MATCH('Decomp g'!$A126,Period!$B$2:$B$200,0))*100</f>
        <v>0</v>
      </c>
      <c r="F126" s="1">
        <v>40725</v>
      </c>
      <c r="G126">
        <f>-INDEX(Change!$C$1:$C$199,MATCH('Decomp g'!$A126,Period!$B$2:$B$200,0))*100</f>
        <v>-4.056833578888544E-2</v>
      </c>
      <c r="H126">
        <f>-INDEX('yrf Change'!$C$1:$C$199,MATCH('Decomp g'!$A126,Period!$B$2:$B$200,0))*100</f>
        <v>-1.51554716639829E-2</v>
      </c>
      <c r="I126">
        <f>-INDEX('tp Change'!$C$1:$C$199,MATCH('Decomp g'!$A126,Period!$B$2:$B$200,0))*100</f>
        <v>-2.541286412490254E-2</v>
      </c>
      <c r="L126" s="1">
        <v>40725</v>
      </c>
      <c r="M126">
        <f>-INDEX(Change!$E$1:$E$199,MATCH('Decomp g'!$A126,Period!$B$2:$B$200,0))*100</f>
        <v>-3.4624321578467093E-2</v>
      </c>
      <c r="N126">
        <f>-INDEX('yrf Change'!$E$1:$E$199,MATCH('Decomp g'!$A126,Period!$B$2:$B$200,0))*100</f>
        <v>-1.4483745719386792E-2</v>
      </c>
      <c r="O126">
        <f>-INDEX('tp Change'!$E$1:$E$199,MATCH('Decomp g'!$A126,Period!$B$2:$B$200,0))*100</f>
        <v>-2.0140575859080301E-2</v>
      </c>
      <c r="Q126" s="1">
        <v>40725</v>
      </c>
      <c r="R126">
        <f>-INDEX(Change!$F$1:$F$199,MATCH('Decomp g'!$A126,Period!$B$2:$B$200,0))*100</f>
        <v>-1.5306524516222469E-2</v>
      </c>
      <c r="S126">
        <f>-INDEX('yrf Change'!$F$1:$F$199,MATCH('Decomp g'!$A126,Period!$B$2:$B$200,0))*100</f>
        <v>-1.0831586289124229E-2</v>
      </c>
      <c r="T126">
        <f>-INDEX('tp Change'!$F$1:$F$199,MATCH('Decomp g'!$A126,Period!$B$2:$B$200,0))*100</f>
        <v>-4.4749382270982407E-3</v>
      </c>
      <c r="W126" s="1">
        <v>40725</v>
      </c>
      <c r="X126">
        <f t="shared" si="19"/>
        <v>4.4212378052503463E-5</v>
      </c>
      <c r="Y126">
        <f t="shared" si="20"/>
        <v>4.4212378052503463E-5</v>
      </c>
      <c r="Z126">
        <f t="shared" si="21"/>
        <v>0</v>
      </c>
      <c r="AB126" s="1">
        <v>40725</v>
      </c>
      <c r="AC126">
        <f t="shared" si="22"/>
        <v>1.6457898686797633E-3</v>
      </c>
      <c r="AD126">
        <f t="shared" si="13"/>
        <v>2.2968832135778861E-4</v>
      </c>
      <c r="AE126">
        <f t="shared" si="14"/>
        <v>6.4581366303075852E-4</v>
      </c>
      <c r="AH126" s="1">
        <v>40725</v>
      </c>
      <c r="AI126">
        <f t="shared" si="23"/>
        <v>1.198843644769102E-3</v>
      </c>
      <c r="AJ126">
        <f t="shared" si="15"/>
        <v>2.0977889006385523E-4</v>
      </c>
      <c r="AK126">
        <f t="shared" si="16"/>
        <v>4.0564279593536818E-4</v>
      </c>
      <c r="AM126" s="1">
        <v>40725</v>
      </c>
      <c r="AN126">
        <f t="shared" si="24"/>
        <v>2.3428969276571951E-4</v>
      </c>
      <c r="AO126">
        <f t="shared" si="17"/>
        <v>1.1732326153874398E-4</v>
      </c>
      <c r="AP126">
        <f t="shared" si="18"/>
        <v>2.0025072136345144E-5</v>
      </c>
    </row>
    <row r="127" spans="1:42">
      <c r="A127" s="1">
        <v>40756</v>
      </c>
      <c r="B127">
        <f>-INDEX(Change!$A$1:$A$199,MATCH('Decomp g'!$A127,Period!$B$2:$B$200,0))*100</f>
        <v>-0.10906855872016979</v>
      </c>
      <c r="C127">
        <f>-INDEX('yrf Change'!$A$1:$A$199,MATCH('Decomp g'!$A127,Period!$B$2:$B$200,0))*100</f>
        <v>-0.10906855872016979</v>
      </c>
      <c r="D127">
        <f>-INDEX('tp Change'!$A$1:$A$199,MATCH('Decomp g'!$A127,Period!$B$2:$B$200,0))*100</f>
        <v>0</v>
      </c>
      <c r="F127" s="1">
        <v>40756</v>
      </c>
      <c r="G127">
        <f>-INDEX(Change!$C$1:$C$199,MATCH('Decomp g'!$A127,Period!$B$2:$B$200,0))*100</f>
        <v>-0.12925372147674918</v>
      </c>
      <c r="H127">
        <f>-INDEX('yrf Change'!$C$1:$C$199,MATCH('Decomp g'!$A127,Period!$B$2:$B$200,0))*100</f>
        <v>-0.11869745979389418</v>
      </c>
      <c r="I127">
        <f>-INDEX('tp Change'!$C$1:$C$199,MATCH('Decomp g'!$A127,Period!$B$2:$B$200,0))*100</f>
        <v>-1.0556261682855006E-2</v>
      </c>
      <c r="L127" s="1">
        <v>40756</v>
      </c>
      <c r="M127">
        <f>-INDEX(Change!$E$1:$E$199,MATCH('Decomp g'!$A127,Period!$B$2:$B$200,0))*100</f>
        <v>-9.328080180836737E-2</v>
      </c>
      <c r="N127">
        <f>-INDEX('yrf Change'!$E$1:$E$199,MATCH('Decomp g'!$A127,Period!$B$2:$B$200,0))*100</f>
        <v>-9.609871045309637E-2</v>
      </c>
      <c r="O127">
        <f>-INDEX('tp Change'!$E$1:$E$199,MATCH('Decomp g'!$A127,Period!$B$2:$B$200,0))*100</f>
        <v>2.8179086447290003E-3</v>
      </c>
      <c r="Q127" s="1">
        <v>40756</v>
      </c>
      <c r="R127">
        <f>-INDEX(Change!$F$1:$F$199,MATCH('Decomp g'!$A127,Period!$B$2:$B$200,0))*100</f>
        <v>-2.5349699624439143E-2</v>
      </c>
      <c r="S127">
        <f>-INDEX('yrf Change'!$F$1:$F$199,MATCH('Decomp g'!$A127,Period!$B$2:$B$200,0))*100</f>
        <v>-6.7553035099555264E-2</v>
      </c>
      <c r="T127">
        <f>-INDEX('tp Change'!$F$1:$F$199,MATCH('Decomp g'!$A127,Period!$B$2:$B$200,0))*100</f>
        <v>4.2203335475116122E-2</v>
      </c>
      <c r="W127" s="1">
        <v>40756</v>
      </c>
      <c r="X127">
        <f t="shared" si="19"/>
        <v>1.1895950501295126E-2</v>
      </c>
      <c r="Y127">
        <f t="shared" si="20"/>
        <v>1.1895950501295126E-2</v>
      </c>
      <c r="Z127">
        <f t="shared" si="21"/>
        <v>0</v>
      </c>
      <c r="AB127" s="1">
        <v>40756</v>
      </c>
      <c r="AC127">
        <f t="shared" si="22"/>
        <v>1.6706524515589054E-2</v>
      </c>
      <c r="AD127">
        <f t="shared" si="13"/>
        <v>1.4089086961523126E-2</v>
      </c>
      <c r="AE127">
        <f t="shared" si="14"/>
        <v>1.114346607169128E-4</v>
      </c>
      <c r="AH127" s="1">
        <v>40756</v>
      </c>
      <c r="AI127">
        <f t="shared" si="23"/>
        <v>8.7013079860119129E-3</v>
      </c>
      <c r="AJ127">
        <f t="shared" si="15"/>
        <v>9.234962150748054E-3</v>
      </c>
      <c r="AK127">
        <f t="shared" si="16"/>
        <v>7.9406091300384304E-6</v>
      </c>
      <c r="AM127" s="1">
        <v>40756</v>
      </c>
      <c r="AN127">
        <f t="shared" si="24"/>
        <v>6.4260727104929001E-4</v>
      </c>
      <c r="AO127">
        <f t="shared" si="17"/>
        <v>4.5634125511617458E-3</v>
      </c>
      <c r="AP127">
        <f t="shared" si="18"/>
        <v>1.7811215252251948E-3</v>
      </c>
    </row>
    <row r="128" spans="1:42">
      <c r="A128" s="1">
        <v>40787</v>
      </c>
      <c r="B128">
        <f>-INDEX(Change!$A$1:$A$199,MATCH('Decomp g'!$A128,Period!$B$2:$B$200,0))*100</f>
        <v>3.0734520476084076E-2</v>
      </c>
      <c r="C128">
        <f>-INDEX('yrf Change'!$A$1:$A$199,MATCH('Decomp g'!$A128,Period!$B$2:$B$200,0))*100</f>
        <v>3.0734520476084076E-2</v>
      </c>
      <c r="D128">
        <f>-INDEX('tp Change'!$A$1:$A$199,MATCH('Decomp g'!$A128,Period!$B$2:$B$200,0))*100</f>
        <v>0</v>
      </c>
      <c r="F128" s="1">
        <v>40787</v>
      </c>
      <c r="G128">
        <f>-INDEX(Change!$C$1:$C$199,MATCH('Decomp g'!$A128,Period!$B$2:$B$200,0))*100</f>
        <v>9.7220766750047427E-3</v>
      </c>
      <c r="H128">
        <f>-INDEX('yrf Change'!$C$1:$C$199,MATCH('Decomp g'!$A128,Period!$B$2:$B$200,0))*100</f>
        <v>1.8368874230571819E-2</v>
      </c>
      <c r="I128">
        <f>-INDEX('tp Change'!$C$1:$C$199,MATCH('Decomp g'!$A128,Period!$B$2:$B$200,0))*100</f>
        <v>-8.6467975555670762E-3</v>
      </c>
      <c r="L128" s="1">
        <v>40787</v>
      </c>
      <c r="M128">
        <f>-INDEX(Change!$E$1:$E$199,MATCH('Decomp g'!$A128,Period!$B$2:$B$200,0))*100</f>
        <v>9.4590623940959961E-3</v>
      </c>
      <c r="N128">
        <f>-INDEX('yrf Change'!$E$1:$E$199,MATCH('Decomp g'!$A128,Period!$B$2:$B$200,0))*100</f>
        <v>1.3693854593325311E-2</v>
      </c>
      <c r="O128">
        <f>-INDEX('tp Change'!$E$1:$E$199,MATCH('Decomp g'!$A128,Period!$B$2:$B$200,0))*100</f>
        <v>-4.2347921992293147E-3</v>
      </c>
      <c r="Q128" s="1">
        <v>40787</v>
      </c>
      <c r="R128">
        <f>-INDEX(Change!$F$1:$F$199,MATCH('Decomp g'!$A128,Period!$B$2:$B$200,0))*100</f>
        <v>9.668133975819504E-3</v>
      </c>
      <c r="S128">
        <f>-INDEX('yrf Change'!$F$1:$F$199,MATCH('Decomp g'!$A128,Period!$B$2:$B$200,0))*100</f>
        <v>9.4409789892606344E-3</v>
      </c>
      <c r="T128">
        <f>-INDEX('tp Change'!$F$1:$F$199,MATCH('Decomp g'!$A128,Period!$B$2:$B$200,0))*100</f>
        <v>2.2715498655886956E-4</v>
      </c>
      <c r="W128" s="1">
        <v>40787</v>
      </c>
      <c r="X128">
        <f t="shared" si="19"/>
        <v>9.4461074889483137E-4</v>
      </c>
      <c r="Y128">
        <f t="shared" si="20"/>
        <v>9.4461074889483137E-4</v>
      </c>
      <c r="Z128">
        <f t="shared" si="21"/>
        <v>0</v>
      </c>
      <c r="AB128" s="1">
        <v>40787</v>
      </c>
      <c r="AC128">
        <f t="shared" si="22"/>
        <v>9.4518774874671269E-5</v>
      </c>
      <c r="AD128">
        <f t="shared" si="13"/>
        <v>3.3741554049856543E-4</v>
      </c>
      <c r="AE128">
        <f t="shared" si="14"/>
        <v>7.4767107966960768E-5</v>
      </c>
      <c r="AH128" s="1">
        <v>40787</v>
      </c>
      <c r="AI128">
        <f t="shared" si="23"/>
        <v>8.9473861375401076E-5</v>
      </c>
      <c r="AJ128">
        <f t="shared" si="15"/>
        <v>1.8752165362313672E-4</v>
      </c>
      <c r="AK128">
        <f t="shared" si="16"/>
        <v>1.7933464970653457E-5</v>
      </c>
      <c r="AM128" s="1">
        <v>40787</v>
      </c>
      <c r="AN128">
        <f t="shared" si="24"/>
        <v>9.3472814574395446E-5</v>
      </c>
      <c r="AO128">
        <f t="shared" si="17"/>
        <v>8.913208427566075E-5</v>
      </c>
      <c r="AP128">
        <f t="shared" si="18"/>
        <v>5.1599387918560213E-8</v>
      </c>
    </row>
    <row r="129" spans="1:42">
      <c r="A129" s="1">
        <v>40817</v>
      </c>
      <c r="B129">
        <f>-INDEX(Change!$A$1:$A$199,MATCH('Decomp g'!$A129,Period!$B$2:$B$200,0))*100</f>
        <v>2.6089515139832153E-2</v>
      </c>
      <c r="C129">
        <f>-INDEX('yrf Change'!$A$1:$A$199,MATCH('Decomp g'!$A129,Period!$B$2:$B$200,0))*100</f>
        <v>2.6089515139832153E-2</v>
      </c>
      <c r="D129">
        <f>-INDEX('tp Change'!$A$1:$A$199,MATCH('Decomp g'!$A129,Period!$B$2:$B$200,0))*100</f>
        <v>0</v>
      </c>
      <c r="F129" s="1">
        <v>40817</v>
      </c>
      <c r="G129">
        <f>-INDEX(Change!$C$1:$C$199,MATCH('Decomp g'!$A129,Period!$B$2:$B$200,0))*100</f>
        <v>-5.0827502582245082E-2</v>
      </c>
      <c r="H129">
        <f>-INDEX('yrf Change'!$C$1:$C$199,MATCH('Decomp g'!$A129,Period!$B$2:$B$200,0))*100</f>
        <v>-1.2126282022837526E-2</v>
      </c>
      <c r="I129">
        <f>-INDEX('tp Change'!$C$1:$C$199,MATCH('Decomp g'!$A129,Period!$B$2:$B$200,0))*100</f>
        <v>-3.8701220559407556E-2</v>
      </c>
      <c r="L129" s="1">
        <v>40817</v>
      </c>
      <c r="M129">
        <f>-INDEX(Change!$E$1:$E$199,MATCH('Decomp g'!$A129,Period!$B$2:$B$200,0))*100</f>
        <v>-4.2240966395117041E-2</v>
      </c>
      <c r="N129">
        <f>-INDEX('yrf Change'!$E$1:$E$199,MATCH('Decomp g'!$A129,Period!$B$2:$B$200,0))*100</f>
        <v>-1.349981672443476E-2</v>
      </c>
      <c r="O129">
        <f>-INDEX('tp Change'!$E$1:$E$199,MATCH('Decomp g'!$A129,Period!$B$2:$B$200,0))*100</f>
        <v>-2.8741149670682281E-2</v>
      </c>
      <c r="Q129" s="1">
        <v>40817</v>
      </c>
      <c r="R129">
        <f>-INDEX(Change!$F$1:$F$199,MATCH('Decomp g'!$A129,Period!$B$2:$B$200,0))*100</f>
        <v>-2.2817028961050895E-2</v>
      </c>
      <c r="S129">
        <f>-INDEX('yrf Change'!$F$1:$F$199,MATCH('Decomp g'!$A129,Period!$B$2:$B$200,0))*100</f>
        <v>-1.049012406345376E-2</v>
      </c>
      <c r="T129">
        <f>-INDEX('tp Change'!$F$1:$F$199,MATCH('Decomp g'!$A129,Period!$B$2:$B$200,0))*100</f>
        <v>-1.2326904897597135E-2</v>
      </c>
      <c r="W129" s="1">
        <v>40817</v>
      </c>
      <c r="X129">
        <f t="shared" si="19"/>
        <v>6.8066280023153117E-4</v>
      </c>
      <c r="Y129">
        <f t="shared" si="20"/>
        <v>6.8066280023153117E-4</v>
      </c>
      <c r="Z129">
        <f t="shared" si="21"/>
        <v>0</v>
      </c>
      <c r="AB129" s="1">
        <v>40817</v>
      </c>
      <c r="AC129">
        <f t="shared" si="22"/>
        <v>2.5834350187481305E-3</v>
      </c>
      <c r="AD129">
        <f t="shared" si="13"/>
        <v>1.4704671569739256E-4</v>
      </c>
      <c r="AE129">
        <f t="shared" si="14"/>
        <v>1.4977844727879102E-3</v>
      </c>
      <c r="AH129" s="1">
        <v>40817</v>
      </c>
      <c r="AI129">
        <f t="shared" si="23"/>
        <v>1.7842992419934071E-3</v>
      </c>
      <c r="AJ129">
        <f t="shared" si="15"/>
        <v>1.8224505159332845E-4</v>
      </c>
      <c r="AK129">
        <f t="shared" si="16"/>
        <v>8.2605368439256019E-4</v>
      </c>
      <c r="AM129" s="1">
        <v>40817</v>
      </c>
      <c r="AN129">
        <f t="shared" si="24"/>
        <v>5.2061681060943527E-4</v>
      </c>
      <c r="AO129">
        <f t="shared" si="17"/>
        <v>1.1004270286665161E-4</v>
      </c>
      <c r="AP129">
        <f t="shared" si="18"/>
        <v>1.5195258435440423E-4</v>
      </c>
    </row>
    <row r="130" spans="1:42">
      <c r="A130" s="1">
        <v>40848</v>
      </c>
      <c r="B130">
        <f>-INDEX(Change!$A$1:$A$199,MATCH('Decomp g'!$A130,Period!$B$2:$B$200,0))*100</f>
        <v>-3.20137781295457E-2</v>
      </c>
      <c r="C130">
        <f>-INDEX('yrf Change'!$A$1:$A$199,MATCH('Decomp g'!$A130,Period!$B$2:$B$200,0))*100</f>
        <v>-3.20137781295457E-2</v>
      </c>
      <c r="D130">
        <f>-INDEX('tp Change'!$A$1:$A$199,MATCH('Decomp g'!$A130,Period!$B$2:$B$200,0))*100</f>
        <v>0</v>
      </c>
      <c r="F130" s="1">
        <v>40848</v>
      </c>
      <c r="G130">
        <f>-INDEX(Change!$C$1:$C$199,MATCH('Decomp g'!$A130,Period!$B$2:$B$200,0))*100</f>
        <v>-3.2065409069182566E-2</v>
      </c>
      <c r="H130">
        <f>-INDEX('yrf Change'!$C$1:$C$199,MATCH('Decomp g'!$A130,Period!$B$2:$B$200,0))*100</f>
        <v>-3.0722778549774343E-2</v>
      </c>
      <c r="I130">
        <f>-INDEX('tp Change'!$C$1:$C$199,MATCH('Decomp g'!$A130,Period!$B$2:$B$200,0))*100</f>
        <v>-1.3426305194082222E-3</v>
      </c>
      <c r="L130" s="1">
        <v>40848</v>
      </c>
      <c r="M130">
        <f>-INDEX(Change!$E$1:$E$199,MATCH('Decomp g'!$A130,Period!$B$2:$B$200,0))*100</f>
        <v>-2.385965571690199E-2</v>
      </c>
      <c r="N130">
        <f>-INDEX('yrf Change'!$E$1:$E$199,MATCH('Decomp g'!$A130,Period!$B$2:$B$200,0))*100</f>
        <v>-2.4634486106109299E-2</v>
      </c>
      <c r="O130">
        <f>-INDEX('tp Change'!$E$1:$E$199,MATCH('Decomp g'!$A130,Period!$B$2:$B$200,0))*100</f>
        <v>7.748303892073094E-4</v>
      </c>
      <c r="Q130" s="1">
        <v>40848</v>
      </c>
      <c r="R130">
        <f>-INDEX(Change!$F$1:$F$199,MATCH('Decomp g'!$A130,Period!$B$2:$B$200,0))*100</f>
        <v>-2.5785721619785151E-3</v>
      </c>
      <c r="S130">
        <f>-INDEX('yrf Change'!$F$1:$F$199,MATCH('Decomp g'!$A130,Period!$B$2:$B$200,0))*100</f>
        <v>-1.7271472063182941E-2</v>
      </c>
      <c r="T130">
        <f>-INDEX('tp Change'!$F$1:$F$199,MATCH('Decomp g'!$A130,Period!$B$2:$B$200,0))*100</f>
        <v>1.4692899901204426E-2</v>
      </c>
      <c r="W130" s="1">
        <v>40848</v>
      </c>
      <c r="X130">
        <f t="shared" si="19"/>
        <v>1.0248819901277787E-3</v>
      </c>
      <c r="Y130">
        <f t="shared" si="20"/>
        <v>1.0248819901277787E-3</v>
      </c>
      <c r="Z130">
        <f t="shared" si="21"/>
        <v>0</v>
      </c>
      <c r="AB130" s="1">
        <v>40848</v>
      </c>
      <c r="AC130">
        <f t="shared" si="22"/>
        <v>1.0281904587740155E-3</v>
      </c>
      <c r="AD130">
        <f t="shared" si="13"/>
        <v>9.4388912181847453E-4</v>
      </c>
      <c r="AE130">
        <f t="shared" si="14"/>
        <v>1.8026567116463926E-6</v>
      </c>
      <c r="AH130" s="1">
        <v>40848</v>
      </c>
      <c r="AI130">
        <f t="shared" si="23"/>
        <v>5.6928317092909376E-4</v>
      </c>
      <c r="AJ130">
        <f t="shared" si="15"/>
        <v>6.0685790571209206E-4</v>
      </c>
      <c r="AK130">
        <f t="shared" si="16"/>
        <v>6.0036213203915057E-7</v>
      </c>
      <c r="AM130" s="1">
        <v>40848</v>
      </c>
      <c r="AN130">
        <f t="shared" si="24"/>
        <v>6.6490343945305537E-6</v>
      </c>
      <c r="AO130">
        <f t="shared" si="17"/>
        <v>2.9830374722930879E-4</v>
      </c>
      <c r="AP130">
        <f t="shared" si="18"/>
        <v>2.1588130750681302E-4</v>
      </c>
    </row>
    <row r="131" spans="1:42">
      <c r="A131" s="1">
        <v>40878</v>
      </c>
      <c r="B131">
        <f>-INDEX(Change!$A$1:$A$199,MATCH('Decomp g'!$A131,Period!$B$2:$B$200,0))*100</f>
        <v>-7.9097635168755981E-2</v>
      </c>
      <c r="C131">
        <f>-INDEX('yrf Change'!$A$1:$A$199,MATCH('Decomp g'!$A131,Period!$B$2:$B$200,0))*100</f>
        <v>-7.9097635168755981E-2</v>
      </c>
      <c r="D131">
        <f>-INDEX('tp Change'!$A$1:$A$199,MATCH('Decomp g'!$A131,Period!$B$2:$B$200,0))*100</f>
        <v>0</v>
      </c>
      <c r="F131" s="1">
        <v>40878</v>
      </c>
      <c r="G131">
        <f>-INDEX(Change!$C$1:$C$199,MATCH('Decomp g'!$A131,Period!$B$2:$B$200,0))*100</f>
        <v>-8.9331986690363574E-2</v>
      </c>
      <c r="H131">
        <f>-INDEX('yrf Change'!$C$1:$C$199,MATCH('Decomp g'!$A131,Period!$B$2:$B$200,0))*100</f>
        <v>-7.7141883009460704E-2</v>
      </c>
      <c r="I131">
        <f>-INDEX('tp Change'!$C$1:$C$199,MATCH('Decomp g'!$A131,Period!$B$2:$B$200,0))*100</f>
        <v>-1.219010368090287E-2</v>
      </c>
      <c r="L131" s="1">
        <v>40878</v>
      </c>
      <c r="M131">
        <f>-INDEX(Change!$E$1:$E$199,MATCH('Decomp g'!$A131,Period!$B$2:$B$200,0))*100</f>
        <v>-7.8334201382924962E-2</v>
      </c>
      <c r="N131">
        <f>-INDEX('yrf Change'!$E$1:$E$199,MATCH('Decomp g'!$A131,Period!$B$2:$B$200,0))*100</f>
        <v>-6.2355853372177833E-2</v>
      </c>
      <c r="O131">
        <f>-INDEX('tp Change'!$E$1:$E$199,MATCH('Decomp g'!$A131,Period!$B$2:$B$200,0))*100</f>
        <v>-1.5978348010747129E-2</v>
      </c>
      <c r="Q131" s="1">
        <v>40878</v>
      </c>
      <c r="R131">
        <f>-INDEX(Change!$F$1:$F$199,MATCH('Decomp g'!$A131,Period!$B$2:$B$200,0))*100</f>
        <v>-5.14965255088283E-2</v>
      </c>
      <c r="S131">
        <f>-INDEX('yrf Change'!$F$1:$F$199,MATCH('Decomp g'!$A131,Period!$B$2:$B$200,0))*100</f>
        <v>-4.4241039618225786E-2</v>
      </c>
      <c r="T131">
        <f>-INDEX('tp Change'!$F$1:$F$199,MATCH('Decomp g'!$A131,Period!$B$2:$B$200,0))*100</f>
        <v>-7.2554858906025144E-3</v>
      </c>
      <c r="W131" s="1">
        <v>40878</v>
      </c>
      <c r="X131">
        <f t="shared" si="19"/>
        <v>6.2564358892896231E-3</v>
      </c>
      <c r="Y131">
        <f t="shared" si="20"/>
        <v>6.2564358892896231E-3</v>
      </c>
      <c r="Z131">
        <f t="shared" si="21"/>
        <v>0</v>
      </c>
      <c r="AB131" s="1">
        <v>40878</v>
      </c>
      <c r="AC131">
        <f t="shared" si="22"/>
        <v>7.9802038460472947E-3</v>
      </c>
      <c r="AD131">
        <f t="shared" ref="AD131:AD194" si="25">H131^2</f>
        <v>5.950870114245322E-3</v>
      </c>
      <c r="AE131">
        <f t="shared" ref="AE131:AE194" si="26">I131^2</f>
        <v>1.4859862775116168E-4</v>
      </c>
      <c r="AH131" s="1">
        <v>40878</v>
      </c>
      <c r="AI131">
        <f t="shared" si="23"/>
        <v>6.1362471063006428E-3</v>
      </c>
      <c r="AJ131">
        <f t="shared" ref="AJ131:AJ194" si="27">N131^2</f>
        <v>3.8882524497725417E-3</v>
      </c>
      <c r="AK131">
        <f t="shared" ref="AK131:AK194" si="28">O131^2</f>
        <v>2.5530760515254675E-4</v>
      </c>
      <c r="AM131" s="1">
        <v>40878</v>
      </c>
      <c r="AN131">
        <f t="shared" si="24"/>
        <v>2.6518921394814037E-3</v>
      </c>
      <c r="AO131">
        <f t="shared" ref="AO131:AO194" si="29">S131^2</f>
        <v>1.9572695865014236E-3</v>
      </c>
      <c r="AP131">
        <f t="shared" ref="AP131:AP194" si="30">T131^2</f>
        <v>5.2642075508732163E-5</v>
      </c>
    </row>
    <row r="132" spans="1:42">
      <c r="A132" s="1">
        <v>40909</v>
      </c>
      <c r="B132" t="e">
        <f>-INDEX(Change!$A$1:$A$199,MATCH('Decomp g'!$A132,Period!$B$2:$B$200,0))*100</f>
        <v>#N/A</v>
      </c>
      <c r="C132" t="e">
        <f>-INDEX('yrf Change'!$A$1:$A$199,MATCH('Decomp g'!$A132,Period!$B$2:$B$200,0))*100</f>
        <v>#N/A</v>
      </c>
      <c r="D132" t="e">
        <f>-INDEX('tp Change'!$A$1:$A$199,MATCH('Decomp g'!$A132,Period!$B$2:$B$200,0))*100</f>
        <v>#N/A</v>
      </c>
      <c r="F132" s="1">
        <v>40909</v>
      </c>
      <c r="G132" t="e">
        <f>-INDEX(Change!$C$1:$C$199,MATCH('Decomp g'!$A132,Period!$B$2:$B$200,0))*100</f>
        <v>#N/A</v>
      </c>
      <c r="H132" t="e">
        <f>-INDEX('yrf Change'!$C$1:$C$199,MATCH('Decomp g'!$A132,Period!$B$2:$B$200,0))*100</f>
        <v>#N/A</v>
      </c>
      <c r="I132" t="e">
        <f>-INDEX('tp Change'!$C$1:$C$199,MATCH('Decomp g'!$A132,Period!$B$2:$B$200,0))*100</f>
        <v>#N/A</v>
      </c>
      <c r="L132" s="1">
        <v>40909</v>
      </c>
      <c r="M132" t="e">
        <f>-INDEX(Change!$E$1:$E$199,MATCH('Decomp g'!$A132,Period!$B$2:$B$200,0))*100</f>
        <v>#N/A</v>
      </c>
      <c r="N132" t="e">
        <f>-INDEX('yrf Change'!$E$1:$E$199,MATCH('Decomp g'!$A132,Period!$B$2:$B$200,0))*100</f>
        <v>#N/A</v>
      </c>
      <c r="O132" t="e">
        <f>-INDEX('tp Change'!$E$1:$E$199,MATCH('Decomp g'!$A132,Period!$B$2:$B$200,0))*100</f>
        <v>#N/A</v>
      </c>
      <c r="Q132" s="1">
        <v>40909</v>
      </c>
      <c r="R132" t="e">
        <f>-INDEX(Change!$F$1:$F$199,MATCH('Decomp g'!$A132,Period!$B$2:$B$200,0))*100</f>
        <v>#N/A</v>
      </c>
      <c r="S132" t="e">
        <f>-INDEX('yrf Change'!$F$1:$F$199,MATCH('Decomp g'!$A132,Period!$B$2:$B$200,0))*100</f>
        <v>#N/A</v>
      </c>
      <c r="T132" t="e">
        <f>-INDEX('tp Change'!$F$1:$F$199,MATCH('Decomp g'!$A132,Period!$B$2:$B$200,0))*100</f>
        <v>#N/A</v>
      </c>
      <c r="W132" s="1">
        <v>40909</v>
      </c>
      <c r="X132" t="e">
        <f t="shared" ref="X132:X195" si="31">B132^2</f>
        <v>#N/A</v>
      </c>
      <c r="Y132" t="e">
        <f t="shared" ref="Y132:Y195" si="32">C132^2</f>
        <v>#N/A</v>
      </c>
      <c r="Z132" t="e">
        <f t="shared" ref="Z132:Z195" si="33">D132^2</f>
        <v>#N/A</v>
      </c>
      <c r="AB132" s="1">
        <v>40909</v>
      </c>
      <c r="AC132" t="e">
        <f t="shared" ref="AC132:AC195" si="34">G132^2</f>
        <v>#N/A</v>
      </c>
      <c r="AD132" t="e">
        <f t="shared" si="25"/>
        <v>#N/A</v>
      </c>
      <c r="AE132" t="e">
        <f t="shared" si="26"/>
        <v>#N/A</v>
      </c>
      <c r="AH132" s="1">
        <v>40909</v>
      </c>
      <c r="AI132" t="e">
        <f t="shared" ref="AI132:AI195" si="35">M132^2</f>
        <v>#N/A</v>
      </c>
      <c r="AJ132" t="e">
        <f t="shared" si="27"/>
        <v>#N/A</v>
      </c>
      <c r="AK132" t="e">
        <f t="shared" si="28"/>
        <v>#N/A</v>
      </c>
      <c r="AM132" s="1">
        <v>40909</v>
      </c>
      <c r="AN132" t="e">
        <f t="shared" ref="AN132:AN195" si="36">R132^2</f>
        <v>#N/A</v>
      </c>
      <c r="AO132" t="e">
        <f t="shared" si="29"/>
        <v>#N/A</v>
      </c>
      <c r="AP132" t="e">
        <f t="shared" si="30"/>
        <v>#N/A</v>
      </c>
    </row>
    <row r="133" spans="1:42">
      <c r="A133" s="1">
        <v>40940</v>
      </c>
      <c r="B133">
        <f>-INDEX(Change!$A$1:$A$199,MATCH('Decomp g'!$A133,Period!$B$2:$B$200,0))*100</f>
        <v>0.12951589148691156</v>
      </c>
      <c r="C133">
        <f>-INDEX('yrf Change'!$A$1:$A$199,MATCH('Decomp g'!$A133,Period!$B$2:$B$200,0))*100</f>
        <v>0.12951589148691156</v>
      </c>
      <c r="D133">
        <f>-INDEX('tp Change'!$A$1:$A$199,MATCH('Decomp g'!$A133,Period!$B$2:$B$200,0))*100</f>
        <v>0</v>
      </c>
      <c r="F133" s="1">
        <v>40940</v>
      </c>
      <c r="G133">
        <f>-INDEX(Change!$C$1:$C$199,MATCH('Decomp g'!$A133,Period!$B$2:$B$200,0))*100</f>
        <v>0.11769361411220758</v>
      </c>
      <c r="H133">
        <f>-INDEX('yrf Change'!$C$1:$C$199,MATCH('Decomp g'!$A133,Period!$B$2:$B$200,0))*100</f>
        <v>0.12492756186748971</v>
      </c>
      <c r="I133">
        <f>-INDEX('tp Change'!$C$1:$C$199,MATCH('Decomp g'!$A133,Period!$B$2:$B$200,0))*100</f>
        <v>-7.233947755282133E-3</v>
      </c>
      <c r="L133" s="1">
        <v>40940</v>
      </c>
      <c r="M133">
        <f>-INDEX(Change!$E$1:$E$199,MATCH('Decomp g'!$A133,Period!$B$2:$B$200,0))*100</f>
        <v>8.7114657195423717E-2</v>
      </c>
      <c r="N133">
        <f>-INDEX('yrf Change'!$E$1:$E$199,MATCH('Decomp g'!$A133,Period!$B$2:$B$200,0))*100</f>
        <v>9.9459620817572009E-2</v>
      </c>
      <c r="O133">
        <f>-INDEX('tp Change'!$E$1:$E$199,MATCH('Decomp g'!$A133,Period!$B$2:$B$200,0))*100</f>
        <v>-1.2344963622148292E-2</v>
      </c>
      <c r="Q133" s="1">
        <v>40940</v>
      </c>
      <c r="R133">
        <f>-INDEX(Change!$F$1:$F$199,MATCH('Decomp g'!$A133,Period!$B$2:$B$200,0))*100</f>
        <v>6.089844503676875E-2</v>
      </c>
      <c r="S133">
        <f>-INDEX('yrf Change'!$F$1:$F$199,MATCH('Decomp g'!$A133,Period!$B$2:$B$200,0))*100</f>
        <v>6.9686158120736003E-2</v>
      </c>
      <c r="T133">
        <f>-INDEX('tp Change'!$F$1:$F$199,MATCH('Decomp g'!$A133,Period!$B$2:$B$200,0))*100</f>
        <v>-8.7877130839672524E-3</v>
      </c>
      <c r="W133" s="1">
        <v>40940</v>
      </c>
      <c r="X133">
        <f t="shared" si="31"/>
        <v>1.6774366147649451E-2</v>
      </c>
      <c r="Y133">
        <f t="shared" si="32"/>
        <v>1.6774366147649451E-2</v>
      </c>
      <c r="Z133">
        <f t="shared" si="33"/>
        <v>0</v>
      </c>
      <c r="AB133" s="1">
        <v>40940</v>
      </c>
      <c r="AC133">
        <f t="shared" si="34"/>
        <v>1.3851786802793227E-2</v>
      </c>
      <c r="AD133">
        <f t="shared" si="25"/>
        <v>1.560689571415547E-2</v>
      </c>
      <c r="AE133">
        <f t="shared" si="26"/>
        <v>5.2330000126151411E-5</v>
      </c>
      <c r="AH133" s="1">
        <v>40940</v>
      </c>
      <c r="AI133">
        <f t="shared" si="35"/>
        <v>7.5889634982761892E-3</v>
      </c>
      <c r="AJ133">
        <f t="shared" si="27"/>
        <v>9.8922161731752039E-3</v>
      </c>
      <c r="AK133">
        <f t="shared" si="28"/>
        <v>1.5239812683216466E-4</v>
      </c>
      <c r="AM133" s="1">
        <v>40940</v>
      </c>
      <c r="AN133">
        <f t="shared" si="36"/>
        <v>3.7086206078963445E-3</v>
      </c>
      <c r="AO133">
        <f t="shared" si="29"/>
        <v>4.8561606336282202E-3</v>
      </c>
      <c r="AP133">
        <f t="shared" si="30"/>
        <v>7.7223901246129242E-5</v>
      </c>
    </row>
    <row r="134" spans="1:42">
      <c r="A134" s="1">
        <v>40969</v>
      </c>
      <c r="B134">
        <f>-INDEX(Change!$A$1:$A$199,MATCH('Decomp g'!$A134,Period!$B$2:$B$200,0))*100</f>
        <v>9.1922972622768273E-3</v>
      </c>
      <c r="C134">
        <f>-INDEX('yrf Change'!$A$1:$A$199,MATCH('Decomp g'!$A134,Period!$B$2:$B$200,0))*100</f>
        <v>9.1922972622768273E-3</v>
      </c>
      <c r="D134">
        <f>-INDEX('tp Change'!$A$1:$A$199,MATCH('Decomp g'!$A134,Period!$B$2:$B$200,0))*100</f>
        <v>0</v>
      </c>
      <c r="F134" s="1">
        <v>40969</v>
      </c>
      <c r="G134">
        <f>-INDEX(Change!$C$1:$C$199,MATCH('Decomp g'!$A134,Period!$B$2:$B$200,0))*100</f>
        <v>-4.2920174353108798E-2</v>
      </c>
      <c r="H134">
        <f>-INDEX('yrf Change'!$C$1:$C$199,MATCH('Decomp g'!$A134,Period!$B$2:$B$200,0))*100</f>
        <v>-1.7244305622606676E-2</v>
      </c>
      <c r="I134">
        <f>-INDEX('tp Change'!$C$1:$C$199,MATCH('Decomp g'!$A134,Period!$B$2:$B$200,0))*100</f>
        <v>-2.5675868730502122E-2</v>
      </c>
      <c r="L134" s="1">
        <v>40969</v>
      </c>
      <c r="M134">
        <f>-INDEX(Change!$E$1:$E$199,MATCH('Decomp g'!$A134,Period!$B$2:$B$200,0))*100</f>
        <v>-3.462970384797287E-2</v>
      </c>
      <c r="N134">
        <f>-INDEX('yrf Change'!$E$1:$E$199,MATCH('Decomp g'!$A134,Period!$B$2:$B$200,0))*100</f>
        <v>-1.6370142639474811E-2</v>
      </c>
      <c r="O134">
        <f>-INDEX('tp Change'!$E$1:$E$199,MATCH('Decomp g'!$A134,Period!$B$2:$B$200,0))*100</f>
        <v>-1.825956120849806E-2</v>
      </c>
      <c r="Q134" s="1">
        <v>40969</v>
      </c>
      <c r="R134">
        <f>-INDEX(Change!$F$1:$F$199,MATCH('Decomp g'!$A134,Period!$B$2:$B$200,0))*100</f>
        <v>-2.155577604900788E-2</v>
      </c>
      <c r="S134">
        <f>-INDEX('yrf Change'!$F$1:$F$199,MATCH('Decomp g'!$A134,Period!$B$2:$B$200,0))*100</f>
        <v>-1.2174358541686831E-2</v>
      </c>
      <c r="T134">
        <f>-INDEX('tp Change'!$F$1:$F$199,MATCH('Decomp g'!$A134,Period!$B$2:$B$200,0))*100</f>
        <v>-9.3814175073210493E-3</v>
      </c>
      <c r="W134" s="1">
        <v>40969</v>
      </c>
      <c r="X134">
        <f t="shared" si="31"/>
        <v>8.449832895806206E-5</v>
      </c>
      <c r="Y134">
        <f t="shared" si="32"/>
        <v>8.449832895806206E-5</v>
      </c>
      <c r="Z134">
        <f t="shared" si="33"/>
        <v>0</v>
      </c>
      <c r="AB134" s="1">
        <v>40969</v>
      </c>
      <c r="AC134">
        <f t="shared" si="34"/>
        <v>1.8421413665012582E-3</v>
      </c>
      <c r="AD134">
        <f t="shared" si="25"/>
        <v>2.9736607640586425E-4</v>
      </c>
      <c r="AE134">
        <f t="shared" si="26"/>
        <v>6.5925023506597667E-4</v>
      </c>
      <c r="AH134" s="1">
        <v>40969</v>
      </c>
      <c r="AI134">
        <f t="shared" si="35"/>
        <v>1.1992163885983071E-3</v>
      </c>
      <c r="AJ134">
        <f t="shared" si="27"/>
        <v>2.6798157003675134E-4</v>
      </c>
      <c r="AK134">
        <f t="shared" si="28"/>
        <v>3.3341157552688714E-4</v>
      </c>
      <c r="AM134" s="1">
        <v>40969</v>
      </c>
      <c r="AN134">
        <f t="shared" si="36"/>
        <v>4.6465148107498178E-4</v>
      </c>
      <c r="AO134">
        <f t="shared" si="29"/>
        <v>1.4821500590154308E-4</v>
      </c>
      <c r="AP134">
        <f t="shared" si="30"/>
        <v>8.8010994446669887E-5</v>
      </c>
    </row>
    <row r="135" spans="1:42">
      <c r="A135" s="1">
        <v>41000</v>
      </c>
      <c r="B135">
        <f>-INDEX(Change!$A$1:$A$199,MATCH('Decomp g'!$A135,Period!$B$2:$B$200,0))*100</f>
        <v>4.7573882751445612E-2</v>
      </c>
      <c r="C135">
        <f>-INDEX('yrf Change'!$A$1:$A$199,MATCH('Decomp g'!$A135,Period!$B$2:$B$200,0))*100</f>
        <v>4.7573882751445612E-2</v>
      </c>
      <c r="D135">
        <f>-INDEX('tp Change'!$A$1:$A$199,MATCH('Decomp g'!$A135,Period!$B$2:$B$200,0))*100</f>
        <v>0</v>
      </c>
      <c r="F135" s="1">
        <v>41000</v>
      </c>
      <c r="G135">
        <f>-INDEX(Change!$C$1:$C$199,MATCH('Decomp g'!$A135,Period!$B$2:$B$200,0))*100</f>
        <v>-6.7899688267671066E-2</v>
      </c>
      <c r="H135">
        <f>-INDEX('yrf Change'!$C$1:$C$199,MATCH('Decomp g'!$A135,Period!$B$2:$B$200,0))*100</f>
        <v>-6.9840842356422295E-3</v>
      </c>
      <c r="I135">
        <f>-INDEX('tp Change'!$C$1:$C$199,MATCH('Decomp g'!$A135,Period!$B$2:$B$200,0))*100</f>
        <v>-6.0915604032028836E-2</v>
      </c>
      <c r="L135" s="1">
        <v>41000</v>
      </c>
      <c r="M135">
        <f>-INDEX(Change!$E$1:$E$199,MATCH('Decomp g'!$A135,Period!$B$2:$B$200,0))*100</f>
        <v>-6.2169096938282514E-2</v>
      </c>
      <c r="N135">
        <f>-INDEX('yrf Change'!$E$1:$E$199,MATCH('Decomp g'!$A135,Period!$B$2:$B$200,0))*100</f>
        <v>-1.1301268412141491E-2</v>
      </c>
      <c r="O135">
        <f>-INDEX('tp Change'!$E$1:$E$199,MATCH('Decomp g'!$A135,Period!$B$2:$B$200,0))*100</f>
        <v>-5.0867828526141023E-2</v>
      </c>
      <c r="Q135" s="1">
        <v>41000</v>
      </c>
      <c r="R135">
        <f>-INDEX(Change!$F$1:$F$199,MATCH('Decomp g'!$A135,Period!$B$2:$B$200,0))*100</f>
        <v>-3.9509772259338494E-2</v>
      </c>
      <c r="S135">
        <f>-INDEX('yrf Change'!$F$1:$F$199,MATCH('Decomp g'!$A135,Period!$B$2:$B$200,0))*100</f>
        <v>-9.6099450394390717E-3</v>
      </c>
      <c r="T135">
        <f>-INDEX('tp Change'!$F$1:$F$199,MATCH('Decomp g'!$A135,Period!$B$2:$B$200,0))*100</f>
        <v>-2.9899827219899422E-2</v>
      </c>
      <c r="W135" s="1">
        <v>41000</v>
      </c>
      <c r="X135">
        <f t="shared" si="31"/>
        <v>2.2632743200482943E-3</v>
      </c>
      <c r="Y135">
        <f t="shared" si="32"/>
        <v>2.2632743200482943E-3</v>
      </c>
      <c r="Z135">
        <f t="shared" si="33"/>
        <v>0</v>
      </c>
      <c r="AB135" s="1">
        <v>41000</v>
      </c>
      <c r="AC135">
        <f t="shared" si="34"/>
        <v>4.6103676668469073E-3</v>
      </c>
      <c r="AD135">
        <f t="shared" si="25"/>
        <v>4.8777432610546308E-5</v>
      </c>
      <c r="AE135">
        <f t="shared" si="26"/>
        <v>3.7107108145869277E-3</v>
      </c>
      <c r="AH135" s="1">
        <v>41000</v>
      </c>
      <c r="AI135">
        <f t="shared" si="35"/>
        <v>3.8649966141215682E-3</v>
      </c>
      <c r="AJ135">
        <f t="shared" si="27"/>
        <v>1.2771866772326706E-4</v>
      </c>
      <c r="AK135">
        <f t="shared" si="28"/>
        <v>2.5875359789648863E-3</v>
      </c>
      <c r="AM135" s="1">
        <v>41000</v>
      </c>
      <c r="AN135">
        <f t="shared" si="36"/>
        <v>1.5610221039847937E-3</v>
      </c>
      <c r="AO135">
        <f t="shared" si="29"/>
        <v>9.2351043661039625E-5</v>
      </c>
      <c r="AP135">
        <f t="shared" si="30"/>
        <v>8.939996677798384E-4</v>
      </c>
    </row>
    <row r="136" spans="1:42">
      <c r="A136" s="1">
        <v>41030</v>
      </c>
      <c r="B136">
        <f>-INDEX(Change!$A$1:$A$199,MATCH('Decomp g'!$A136,Period!$B$2:$B$200,0))*100</f>
        <v>-0.16129733786207426</v>
      </c>
      <c r="C136">
        <f>-INDEX('yrf Change'!$A$1:$A$199,MATCH('Decomp g'!$A136,Period!$B$2:$B$200,0))*100</f>
        <v>-0.16129733786207426</v>
      </c>
      <c r="D136">
        <f>-INDEX('tp Change'!$A$1:$A$199,MATCH('Decomp g'!$A136,Period!$B$2:$B$200,0))*100</f>
        <v>0</v>
      </c>
      <c r="F136" s="1">
        <v>41030</v>
      </c>
      <c r="G136">
        <f>-INDEX(Change!$C$1:$C$199,MATCH('Decomp g'!$A136,Period!$B$2:$B$200,0))*100</f>
        <v>-0.11320229276424211</v>
      </c>
      <c r="H136">
        <f>-INDEX('yrf Change'!$C$1:$C$199,MATCH('Decomp g'!$A136,Period!$B$2:$B$200,0))*100</f>
        <v>-0.13017995970745072</v>
      </c>
      <c r="I136">
        <f>-INDEX('tp Change'!$C$1:$C$199,MATCH('Decomp g'!$A136,Period!$B$2:$B$200,0))*100</f>
        <v>1.6977666943208611E-2</v>
      </c>
      <c r="L136" s="1">
        <v>41030</v>
      </c>
      <c r="M136">
        <f>-INDEX(Change!$E$1:$E$199,MATCH('Decomp g'!$A136,Period!$B$2:$B$200,0))*100</f>
        <v>-8.7935074274184469E-2</v>
      </c>
      <c r="N136">
        <f>-INDEX('yrf Change'!$E$1:$E$199,MATCH('Decomp g'!$A136,Period!$B$2:$B$200,0))*100</f>
        <v>-0.10199695120633734</v>
      </c>
      <c r="O136">
        <f>-INDEX('tp Change'!$E$1:$E$199,MATCH('Decomp g'!$A136,Period!$B$2:$B$200,0))*100</f>
        <v>1.406187693215287E-2</v>
      </c>
      <c r="Q136" s="1">
        <v>41030</v>
      </c>
      <c r="R136">
        <f>-INDEX(Change!$F$1:$F$199,MATCH('Decomp g'!$A136,Period!$B$2:$B$200,0))*100</f>
        <v>-2.8202568451866222E-2</v>
      </c>
      <c r="S136">
        <f>-INDEX('yrf Change'!$F$1:$F$199,MATCH('Decomp g'!$A136,Period!$B$2:$B$200,0))*100</f>
        <v>-7.1103310398390462E-2</v>
      </c>
      <c r="T136">
        <f>-INDEX('tp Change'!$F$1:$F$199,MATCH('Decomp g'!$A136,Period!$B$2:$B$200,0))*100</f>
        <v>4.290074194652424E-2</v>
      </c>
      <c r="W136" s="1">
        <v>41030</v>
      </c>
      <c r="X136">
        <f t="shared" si="31"/>
        <v>2.6016831201392133E-2</v>
      </c>
      <c r="Y136">
        <f t="shared" si="32"/>
        <v>2.6016831201392133E-2</v>
      </c>
      <c r="Z136">
        <f t="shared" si="33"/>
        <v>0</v>
      </c>
      <c r="AB136" s="1">
        <v>41030</v>
      </c>
      <c r="AC136">
        <f t="shared" si="34"/>
        <v>1.2814759087081181E-2</v>
      </c>
      <c r="AD136">
        <f t="shared" si="25"/>
        <v>1.6946821909433495E-2</v>
      </c>
      <c r="AE136">
        <f t="shared" si="26"/>
        <v>2.882411748345184E-4</v>
      </c>
      <c r="AH136" s="1">
        <v>41030</v>
      </c>
      <c r="AI136">
        <f t="shared" si="35"/>
        <v>7.7325772876063389E-3</v>
      </c>
      <c r="AJ136">
        <f t="shared" si="27"/>
        <v>1.0403378055387959E-2</v>
      </c>
      <c r="AK136">
        <f t="shared" si="28"/>
        <v>1.97736382855013E-4</v>
      </c>
      <c r="AM136" s="1">
        <v>41030</v>
      </c>
      <c r="AN136">
        <f t="shared" si="36"/>
        <v>7.9538486728219994E-4</v>
      </c>
      <c r="AO136">
        <f t="shared" si="29"/>
        <v>5.0556807496098611E-3</v>
      </c>
      <c r="AP136">
        <f t="shared" si="30"/>
        <v>1.8404736595622644E-3</v>
      </c>
    </row>
    <row r="137" spans="1:42">
      <c r="A137" s="1">
        <v>41061</v>
      </c>
      <c r="B137">
        <f>-INDEX(Change!$A$1:$A$199,MATCH('Decomp g'!$A137,Period!$B$2:$B$200,0))*100</f>
        <v>7.6817977759065931E-2</v>
      </c>
      <c r="C137">
        <f>-INDEX('yrf Change'!$A$1:$A$199,MATCH('Decomp g'!$A137,Period!$B$2:$B$200,0))*100</f>
        <v>7.6817977759065931E-2</v>
      </c>
      <c r="D137">
        <f>-INDEX('tp Change'!$A$1:$A$199,MATCH('Decomp g'!$A137,Period!$B$2:$B$200,0))*100</f>
        <v>0</v>
      </c>
      <c r="F137" s="1">
        <v>41061</v>
      </c>
      <c r="G137">
        <f>-INDEX(Change!$C$1:$C$199,MATCH('Decomp g'!$A137,Period!$B$2:$B$200,0))*100</f>
        <v>6.3803288464947192E-2</v>
      </c>
      <c r="H137">
        <f>-INDEX('yrf Change'!$C$1:$C$199,MATCH('Decomp g'!$A137,Period!$B$2:$B$200,0))*100</f>
        <v>7.6739237691288847E-2</v>
      </c>
      <c r="I137">
        <f>-INDEX('tp Change'!$C$1:$C$199,MATCH('Decomp g'!$A137,Period!$B$2:$B$200,0))*100</f>
        <v>-1.2935949226341656E-2</v>
      </c>
      <c r="L137" s="1">
        <v>41061</v>
      </c>
      <c r="M137">
        <f>-INDEX(Change!$E$1:$E$199,MATCH('Decomp g'!$A137,Period!$B$2:$B$200,0))*100</f>
        <v>3.2862168339122672E-2</v>
      </c>
      <c r="N137">
        <f>-INDEX('yrf Change'!$E$1:$E$199,MATCH('Decomp g'!$A137,Period!$B$2:$B$200,0))*100</f>
        <v>6.0790308885836503E-2</v>
      </c>
      <c r="O137">
        <f>-INDEX('tp Change'!$E$1:$E$199,MATCH('Decomp g'!$A137,Period!$B$2:$B$200,0))*100</f>
        <v>-2.7928140546713831E-2</v>
      </c>
      <c r="Q137" s="1">
        <v>41061</v>
      </c>
      <c r="R137">
        <f>-INDEX(Change!$F$1:$F$199,MATCH('Decomp g'!$A137,Period!$B$2:$B$200,0))*100</f>
        <v>-9.3880420006929588E-3</v>
      </c>
      <c r="S137">
        <f>-INDEX('yrf Change'!$F$1:$F$199,MATCH('Decomp g'!$A137,Period!$B$2:$B$200,0))*100</f>
        <v>4.2048619611537164E-2</v>
      </c>
      <c r="T137">
        <f>-INDEX('tp Change'!$F$1:$F$199,MATCH('Decomp g'!$A137,Period!$B$2:$B$200,0))*100</f>
        <v>-5.1436661612230122E-2</v>
      </c>
      <c r="W137" s="1">
        <v>41061</v>
      </c>
      <c r="X137">
        <f t="shared" si="31"/>
        <v>5.9010017069923478E-3</v>
      </c>
      <c r="Y137">
        <f t="shared" si="32"/>
        <v>5.9010017069923478E-3</v>
      </c>
      <c r="Z137">
        <f t="shared" si="33"/>
        <v>0</v>
      </c>
      <c r="AB137" s="1">
        <v>41061</v>
      </c>
      <c r="AC137">
        <f t="shared" si="34"/>
        <v>4.0708596189412633E-3</v>
      </c>
      <c r="AD137">
        <f t="shared" si="25"/>
        <v>5.8889106014401267E-3</v>
      </c>
      <c r="AE137">
        <f t="shared" si="26"/>
        <v>1.6733878238648928E-4</v>
      </c>
      <c r="AH137" s="1">
        <v>41061</v>
      </c>
      <c r="AI137">
        <f t="shared" si="35"/>
        <v>1.0799221079488366E-3</v>
      </c>
      <c r="AJ137">
        <f t="shared" si="27"/>
        <v>3.6954616544354123E-3</v>
      </c>
      <c r="AK137">
        <f t="shared" si="28"/>
        <v>7.799810343970011E-4</v>
      </c>
      <c r="AM137" s="1">
        <v>41061</v>
      </c>
      <c r="AN137">
        <f t="shared" si="36"/>
        <v>8.8135332606775058E-5</v>
      </c>
      <c r="AO137">
        <f t="shared" si="29"/>
        <v>1.7680864112357478E-3</v>
      </c>
      <c r="AP137">
        <f t="shared" si="30"/>
        <v>2.6457301578110678E-3</v>
      </c>
    </row>
    <row r="138" spans="1:42">
      <c r="A138" s="1">
        <v>41091</v>
      </c>
      <c r="B138">
        <f>-INDEX(Change!$A$1:$A$199,MATCH('Decomp g'!$A138,Period!$B$2:$B$200,0))*100</f>
        <v>2.7539462884585558E-2</v>
      </c>
      <c r="C138">
        <f>-INDEX('yrf Change'!$A$1:$A$199,MATCH('Decomp g'!$A138,Period!$B$2:$B$200,0))*100</f>
        <v>2.7539462884585558E-2</v>
      </c>
      <c r="D138">
        <f>-INDEX('tp Change'!$A$1:$A$199,MATCH('Decomp g'!$A138,Period!$B$2:$B$200,0))*100</f>
        <v>0</v>
      </c>
      <c r="F138" s="1">
        <v>41091</v>
      </c>
      <c r="G138">
        <f>-INDEX(Change!$C$1:$C$199,MATCH('Decomp g'!$A138,Period!$B$2:$B$200,0))*100</f>
        <v>-3.1047846978084909E-2</v>
      </c>
      <c r="H138">
        <f>-INDEX('yrf Change'!$C$1:$C$199,MATCH('Decomp g'!$A138,Period!$B$2:$B$200,0))*100</f>
        <v>-1.357412801646779E-3</v>
      </c>
      <c r="I138">
        <f>-INDEX('tp Change'!$C$1:$C$199,MATCH('Decomp g'!$A138,Period!$B$2:$B$200,0))*100</f>
        <v>-2.969043417643813E-2</v>
      </c>
      <c r="L138" s="1">
        <v>41091</v>
      </c>
      <c r="M138">
        <f>-INDEX(Change!$E$1:$E$199,MATCH('Decomp g'!$A138,Period!$B$2:$B$200,0))*100</f>
        <v>-2.9861126323671439E-2</v>
      </c>
      <c r="N138">
        <f>-INDEX('yrf Change'!$E$1:$E$199,MATCH('Decomp g'!$A138,Period!$B$2:$B$200,0))*100</f>
        <v>-3.9566118320136234E-3</v>
      </c>
      <c r="O138">
        <f>-INDEX('tp Change'!$E$1:$E$199,MATCH('Decomp g'!$A138,Period!$B$2:$B$200,0))*100</f>
        <v>-2.5904514491657815E-2</v>
      </c>
      <c r="Q138" s="1">
        <v>41091</v>
      </c>
      <c r="R138">
        <f>-INDEX(Change!$F$1:$F$199,MATCH('Decomp g'!$A138,Period!$B$2:$B$200,0))*100</f>
        <v>-3.4013898865734721E-2</v>
      </c>
      <c r="S138">
        <f>-INDEX('yrf Change'!$F$1:$F$199,MATCH('Decomp g'!$A138,Period!$B$2:$B$200,0))*100</f>
        <v>-3.6810599460326832E-3</v>
      </c>
      <c r="T138">
        <f>-INDEX('tp Change'!$F$1:$F$199,MATCH('Decomp g'!$A138,Period!$B$2:$B$200,0))*100</f>
        <v>-3.0332838919702038E-2</v>
      </c>
      <c r="W138" s="1">
        <v>41091</v>
      </c>
      <c r="X138">
        <f t="shared" si="31"/>
        <v>7.5842201597146549E-4</v>
      </c>
      <c r="Y138">
        <f t="shared" si="32"/>
        <v>7.5842201597146549E-4</v>
      </c>
      <c r="Z138">
        <f t="shared" si="33"/>
        <v>0</v>
      </c>
      <c r="AB138" s="1">
        <v>41091</v>
      </c>
      <c r="AC138">
        <f t="shared" si="34"/>
        <v>9.6396880197457621E-4</v>
      </c>
      <c r="AD138">
        <f t="shared" si="25"/>
        <v>1.8425695140745579E-6</v>
      </c>
      <c r="AE138">
        <f t="shared" si="26"/>
        <v>8.8152188158540528E-4</v>
      </c>
      <c r="AH138" s="1">
        <v>41091</v>
      </c>
      <c r="AI138">
        <f t="shared" si="35"/>
        <v>8.9168686531826337E-4</v>
      </c>
      <c r="AJ138">
        <f t="shared" si="27"/>
        <v>1.5654777189230201E-5</v>
      </c>
      <c r="AK138">
        <f t="shared" si="28"/>
        <v>6.7104387104850976E-4</v>
      </c>
      <c r="AM138" s="1">
        <v>41091</v>
      </c>
      <c r="AN138">
        <f t="shared" si="36"/>
        <v>1.1569453160484298E-3</v>
      </c>
      <c r="AO138">
        <f t="shared" si="29"/>
        <v>1.3550202326286141E-5</v>
      </c>
      <c r="AP138">
        <f t="shared" si="30"/>
        <v>9.2008111692859073E-4</v>
      </c>
    </row>
    <row r="139" spans="1:42">
      <c r="A139" s="1">
        <v>41122</v>
      </c>
      <c r="B139">
        <f>-INDEX(Change!$A$1:$A$199,MATCH('Decomp g'!$A139,Period!$B$2:$B$200,0))*100</f>
        <v>6.2432747841512093E-3</v>
      </c>
      <c r="C139">
        <f>-INDEX('yrf Change'!$A$1:$A$199,MATCH('Decomp g'!$A139,Period!$B$2:$B$200,0))*100</f>
        <v>6.2432747841512093E-3</v>
      </c>
      <c r="D139">
        <f>-INDEX('tp Change'!$A$1:$A$199,MATCH('Decomp g'!$A139,Period!$B$2:$B$200,0))*100</f>
        <v>0</v>
      </c>
      <c r="F139" s="1">
        <v>41122</v>
      </c>
      <c r="G139">
        <f>-INDEX(Change!$C$1:$C$199,MATCH('Decomp g'!$A139,Period!$B$2:$B$200,0))*100</f>
        <v>2.2070906259178541E-2</v>
      </c>
      <c r="H139">
        <f>-INDEX('yrf Change'!$C$1:$C$199,MATCH('Decomp g'!$A139,Period!$B$2:$B$200,0))*100</f>
        <v>7.9452359854563503E-3</v>
      </c>
      <c r="I139">
        <f>-INDEX('tp Change'!$C$1:$C$199,MATCH('Decomp g'!$A139,Period!$B$2:$B$200,0))*100</f>
        <v>1.4125670273722191E-2</v>
      </c>
      <c r="L139" s="1">
        <v>41122</v>
      </c>
      <c r="M139">
        <f>-INDEX(Change!$E$1:$E$199,MATCH('Decomp g'!$A139,Period!$B$2:$B$200,0))*100</f>
        <v>2.7823771809596526E-2</v>
      </c>
      <c r="N139">
        <f>-INDEX('yrf Change'!$E$1:$E$199,MATCH('Decomp g'!$A139,Period!$B$2:$B$200,0))*100</f>
        <v>7.1942359962079427E-3</v>
      </c>
      <c r="O139">
        <f>-INDEX('tp Change'!$E$1:$E$199,MATCH('Decomp g'!$A139,Period!$B$2:$B$200,0))*100</f>
        <v>2.0629535813388583E-2</v>
      </c>
      <c r="Q139" s="1">
        <v>41122</v>
      </c>
      <c r="R139">
        <f>-INDEX(Change!$F$1:$F$199,MATCH('Decomp g'!$A139,Period!$B$2:$B$200,0))*100</f>
        <v>2.5724324930858494E-2</v>
      </c>
      <c r="S139">
        <f>-INDEX('yrf Change'!$F$1:$F$199,MATCH('Decomp g'!$A139,Period!$B$2:$B$200,0))*100</f>
        <v>5.5781754734758604E-3</v>
      </c>
      <c r="T139">
        <f>-INDEX('tp Change'!$F$1:$F$199,MATCH('Decomp g'!$A139,Period!$B$2:$B$200,0))*100</f>
        <v>2.0146149457382634E-2</v>
      </c>
      <c r="W139" s="1">
        <v>41122</v>
      </c>
      <c r="X139">
        <f t="shared" si="31"/>
        <v>3.8978480030418327E-5</v>
      </c>
      <c r="Y139">
        <f t="shared" si="32"/>
        <v>3.8978480030418327E-5</v>
      </c>
      <c r="Z139">
        <f t="shared" si="33"/>
        <v>0</v>
      </c>
      <c r="AB139" s="1">
        <v>41122</v>
      </c>
      <c r="AC139">
        <f t="shared" si="34"/>
        <v>4.8712490310144651E-4</v>
      </c>
      <c r="AD139">
        <f t="shared" si="25"/>
        <v>6.3126774864590547E-5</v>
      </c>
      <c r="AE139">
        <f t="shared" si="26"/>
        <v>1.9953456068191874E-4</v>
      </c>
      <c r="AH139" s="1">
        <v>41122</v>
      </c>
      <c r="AI139">
        <f t="shared" si="35"/>
        <v>7.7416227771249829E-4</v>
      </c>
      <c r="AJ139">
        <f t="shared" si="27"/>
        <v>5.1757031569134093E-5</v>
      </c>
      <c r="AK139">
        <f t="shared" si="28"/>
        <v>4.2557774787588216E-4</v>
      </c>
      <c r="AM139" s="1">
        <v>41122</v>
      </c>
      <c r="AN139">
        <f t="shared" si="36"/>
        <v>6.6174089314838789E-4</v>
      </c>
      <c r="AO139">
        <f t="shared" si="29"/>
        <v>3.111604161288764E-5</v>
      </c>
      <c r="AP139">
        <f t="shared" si="30"/>
        <v>4.0586733795919857E-4</v>
      </c>
    </row>
    <row r="140" spans="1:42">
      <c r="A140" s="1">
        <v>41153</v>
      </c>
      <c r="B140">
        <f>-INDEX(Change!$A$1:$A$199,MATCH('Decomp g'!$A140,Period!$B$2:$B$200,0))*100</f>
        <v>5.4161654089179834E-2</v>
      </c>
      <c r="C140">
        <f>-INDEX('yrf Change'!$A$1:$A$199,MATCH('Decomp g'!$A140,Period!$B$2:$B$200,0))*100</f>
        <v>5.4161654089179834E-2</v>
      </c>
      <c r="D140">
        <f>-INDEX('tp Change'!$A$1:$A$199,MATCH('Decomp g'!$A140,Period!$B$2:$B$200,0))*100</f>
        <v>0</v>
      </c>
      <c r="F140" s="1">
        <v>41153</v>
      </c>
      <c r="G140">
        <f>-INDEX(Change!$C$1:$C$199,MATCH('Decomp g'!$A140,Period!$B$2:$B$200,0))*100</f>
        <v>8.971007752729375E-2</v>
      </c>
      <c r="H140">
        <f>-INDEX('yrf Change'!$C$1:$C$199,MATCH('Decomp g'!$A140,Period!$B$2:$B$200,0))*100</f>
        <v>6.2220688996526136E-2</v>
      </c>
      <c r="I140">
        <f>-INDEX('tp Change'!$C$1:$C$199,MATCH('Decomp g'!$A140,Period!$B$2:$B$200,0))*100</f>
        <v>2.7489388530767614E-2</v>
      </c>
      <c r="L140" s="1">
        <v>41153</v>
      </c>
      <c r="M140">
        <f>-INDEX(Change!$E$1:$E$199,MATCH('Decomp g'!$A140,Period!$B$2:$B$200,0))*100</f>
        <v>8.2349567834731977E-2</v>
      </c>
      <c r="N140">
        <f>-INDEX('yrf Change'!$E$1:$E$199,MATCH('Decomp g'!$A140,Period!$B$2:$B$200,0))*100</f>
        <v>5.168314306671154E-2</v>
      </c>
      <c r="O140">
        <f>-INDEX('tp Change'!$E$1:$E$199,MATCH('Decomp g'!$A140,Period!$B$2:$B$200,0))*100</f>
        <v>3.0666424768020437E-2</v>
      </c>
      <c r="Q140" s="1">
        <v>41153</v>
      </c>
      <c r="R140">
        <f>-INDEX(Change!$F$1:$F$199,MATCH('Decomp g'!$A140,Period!$B$2:$B$200,0))*100</f>
        <v>4.5641799761312815E-2</v>
      </c>
      <c r="S140">
        <f>-INDEX('yrf Change'!$F$1:$F$199,MATCH('Decomp g'!$A140,Period!$B$2:$B$200,0))*100</f>
        <v>3.713364824109236E-2</v>
      </c>
      <c r="T140">
        <f>-INDEX('tp Change'!$F$1:$F$199,MATCH('Decomp g'!$A140,Period!$B$2:$B$200,0))*100</f>
        <v>8.5081515202204555E-3</v>
      </c>
      <c r="W140" s="1">
        <v>41153</v>
      </c>
      <c r="X140">
        <f t="shared" si="31"/>
        <v>2.9334847736759706E-3</v>
      </c>
      <c r="Y140">
        <f t="shared" si="32"/>
        <v>2.9334847736759706E-3</v>
      </c>
      <c r="Z140">
        <f t="shared" si="33"/>
        <v>0</v>
      </c>
      <c r="AB140" s="1">
        <v>41153</v>
      </c>
      <c r="AC140">
        <f t="shared" si="34"/>
        <v>8.0478980099530553E-3</v>
      </c>
      <c r="AD140">
        <f t="shared" si="25"/>
        <v>3.8714141392024283E-3</v>
      </c>
      <c r="AE140">
        <f t="shared" si="26"/>
        <v>7.5566648179549803E-4</v>
      </c>
      <c r="AH140" s="1">
        <v>41153</v>
      </c>
      <c r="AI140">
        <f t="shared" si="35"/>
        <v>6.7814513225671232E-3</v>
      </c>
      <c r="AJ140">
        <f t="shared" si="27"/>
        <v>2.6711472772541732E-3</v>
      </c>
      <c r="AK140">
        <f t="shared" si="28"/>
        <v>9.4042960805265727E-4</v>
      </c>
      <c r="AM140" s="1">
        <v>41153</v>
      </c>
      <c r="AN140">
        <f t="shared" si="36"/>
        <v>2.0831738854517746E-3</v>
      </c>
      <c r="AO140">
        <f t="shared" si="29"/>
        <v>1.3789078316931817E-3</v>
      </c>
      <c r="AP140">
        <f t="shared" si="30"/>
        <v>7.2388642291029646E-5</v>
      </c>
    </row>
    <row r="141" spans="1:42">
      <c r="A141" s="1">
        <v>41183</v>
      </c>
      <c r="B141">
        <f>-INDEX(Change!$A$1:$A$199,MATCH('Decomp g'!$A141,Period!$B$2:$B$200,0))*100</f>
        <v>-9.5565846515933278E-2</v>
      </c>
      <c r="C141">
        <f>-INDEX('yrf Change'!$A$1:$A$199,MATCH('Decomp g'!$A141,Period!$B$2:$B$200,0))*100</f>
        <v>-9.5565846515933278E-2</v>
      </c>
      <c r="D141">
        <f>-INDEX('tp Change'!$A$1:$A$199,MATCH('Decomp g'!$A141,Period!$B$2:$B$200,0))*100</f>
        <v>0</v>
      </c>
      <c r="F141" s="1">
        <v>41183</v>
      </c>
      <c r="G141">
        <f>-INDEX(Change!$C$1:$C$199,MATCH('Decomp g'!$A141,Period!$B$2:$B$200,0))*100</f>
        <v>-5.5240906654007924E-2</v>
      </c>
      <c r="H141">
        <f>-INDEX('yrf Change'!$C$1:$C$199,MATCH('Decomp g'!$A141,Period!$B$2:$B$200,0))*100</f>
        <v>-7.5865068638189537E-2</v>
      </c>
      <c r="I141">
        <f>-INDEX('tp Change'!$C$1:$C$199,MATCH('Decomp g'!$A141,Period!$B$2:$B$200,0))*100</f>
        <v>2.0624161984181613E-2</v>
      </c>
      <c r="L141" s="1">
        <v>41183</v>
      </c>
      <c r="M141">
        <f>-INDEX(Change!$E$1:$E$199,MATCH('Decomp g'!$A141,Period!$B$2:$B$200,0))*100</f>
        <v>-3.6565051671869075E-2</v>
      </c>
      <c r="N141">
        <f>-INDEX('yrf Change'!$E$1:$E$199,MATCH('Decomp g'!$A141,Period!$B$2:$B$200,0))*100</f>
        <v>-5.8788209465213126E-2</v>
      </c>
      <c r="O141">
        <f>-INDEX('tp Change'!$E$1:$E$199,MATCH('Decomp g'!$A141,Period!$B$2:$B$200,0))*100</f>
        <v>2.2223157793344051E-2</v>
      </c>
      <c r="Q141" s="1">
        <v>41183</v>
      </c>
      <c r="R141">
        <f>-INDEX(Change!$F$1:$F$199,MATCH('Decomp g'!$A141,Period!$B$2:$B$200,0))*100</f>
        <v>-1.0875390842149391E-2</v>
      </c>
      <c r="S141">
        <f>-INDEX('yrf Change'!$F$1:$F$199,MATCH('Decomp g'!$A141,Period!$B$2:$B$200,0))*100</f>
        <v>-4.0650253505375433E-2</v>
      </c>
      <c r="T141">
        <f>-INDEX('tp Change'!$F$1:$F$199,MATCH('Decomp g'!$A141,Period!$B$2:$B$200,0))*100</f>
        <v>2.9774862663226043E-2</v>
      </c>
      <c r="W141" s="1">
        <v>41183</v>
      </c>
      <c r="X141">
        <f t="shared" si="31"/>
        <v>9.1328310203069168E-3</v>
      </c>
      <c r="Y141">
        <f t="shared" si="32"/>
        <v>9.1328310203069168E-3</v>
      </c>
      <c r="Z141">
        <f t="shared" si="33"/>
        <v>0</v>
      </c>
      <c r="AB141" s="1">
        <v>41183</v>
      </c>
      <c r="AC141">
        <f t="shared" si="34"/>
        <v>3.0515577679568169E-3</v>
      </c>
      <c r="AD141">
        <f t="shared" si="25"/>
        <v>5.7555086394772094E-3</v>
      </c>
      <c r="AE141">
        <f t="shared" si="26"/>
        <v>4.2535605754976205E-4</v>
      </c>
      <c r="AH141" s="1">
        <v>41183</v>
      </c>
      <c r="AI141">
        <f t="shared" si="35"/>
        <v>1.3370030037664555E-3</v>
      </c>
      <c r="AJ141">
        <f t="shared" si="27"/>
        <v>3.456053572125774E-3</v>
      </c>
      <c r="AK141">
        <f t="shared" si="28"/>
        <v>4.9386874230786845E-4</v>
      </c>
      <c r="AM141" s="1">
        <v>41183</v>
      </c>
      <c r="AN141">
        <f t="shared" si="36"/>
        <v>1.1827412596950682E-4</v>
      </c>
      <c r="AO141">
        <f t="shared" si="29"/>
        <v>1.6524431100512877E-3</v>
      </c>
      <c r="AP141">
        <f t="shared" si="30"/>
        <v>8.8654244661397219E-4</v>
      </c>
    </row>
    <row r="142" spans="1:42">
      <c r="A142" s="1">
        <v>41214</v>
      </c>
      <c r="B142">
        <f>-INDEX(Change!$A$1:$A$199,MATCH('Decomp g'!$A142,Period!$B$2:$B$200,0))*100</f>
        <v>9.1319786297606315E-2</v>
      </c>
      <c r="C142">
        <f>-INDEX('yrf Change'!$A$1:$A$199,MATCH('Decomp g'!$A142,Period!$B$2:$B$200,0))*100</f>
        <v>9.1319786297606315E-2</v>
      </c>
      <c r="D142">
        <f>-INDEX('tp Change'!$A$1:$A$199,MATCH('Decomp g'!$A142,Period!$B$2:$B$200,0))*100</f>
        <v>0</v>
      </c>
      <c r="F142" s="1">
        <v>41214</v>
      </c>
      <c r="G142">
        <f>-INDEX(Change!$C$1:$C$199,MATCH('Decomp g'!$A142,Period!$B$2:$B$200,0))*100</f>
        <v>7.0252758499163639E-2</v>
      </c>
      <c r="H142">
        <f>-INDEX('yrf Change'!$C$1:$C$199,MATCH('Decomp g'!$A142,Period!$B$2:$B$200,0))*100</f>
        <v>7.5902222444750034E-2</v>
      </c>
      <c r="I142">
        <f>-INDEX('tp Change'!$C$1:$C$199,MATCH('Decomp g'!$A142,Period!$B$2:$B$200,0))*100</f>
        <v>-5.6494639455863943E-3</v>
      </c>
      <c r="L142" s="1">
        <v>41214</v>
      </c>
      <c r="M142">
        <f>-INDEX(Change!$E$1:$E$199,MATCH('Decomp g'!$A142,Period!$B$2:$B$200,0))*100</f>
        <v>5.8995535714557665E-2</v>
      </c>
      <c r="N142">
        <f>-INDEX('yrf Change'!$E$1:$E$199,MATCH('Decomp g'!$A142,Period!$B$2:$B$200,0))*100</f>
        <v>5.9803382332477423E-2</v>
      </c>
      <c r="O142">
        <f>-INDEX('tp Change'!$E$1:$E$199,MATCH('Decomp g'!$A142,Period!$B$2:$B$200,0))*100</f>
        <v>-8.0784661791975798E-4</v>
      </c>
      <c r="Q142" s="1">
        <v>41214</v>
      </c>
      <c r="R142">
        <f>-INDEX(Change!$F$1:$F$199,MATCH('Decomp g'!$A142,Period!$B$2:$B$200,0))*100</f>
        <v>3.876733690703002E-2</v>
      </c>
      <c r="S142">
        <f>-INDEX('yrf Change'!$F$1:$F$199,MATCH('Decomp g'!$A142,Period!$B$2:$B$200,0))*100</f>
        <v>4.1936773209123868E-2</v>
      </c>
      <c r="T142">
        <f>-INDEX('tp Change'!$F$1:$F$199,MATCH('Decomp g'!$A142,Period!$B$2:$B$200,0))*100</f>
        <v>-3.1694363020938476E-3</v>
      </c>
      <c r="W142" s="1">
        <v>41214</v>
      </c>
      <c r="X142">
        <f t="shared" si="31"/>
        <v>8.3393033694404862E-3</v>
      </c>
      <c r="Y142">
        <f t="shared" si="32"/>
        <v>8.3393033694404862E-3</v>
      </c>
      <c r="Z142">
        <f t="shared" si="33"/>
        <v>0</v>
      </c>
      <c r="AB142" s="1">
        <v>41214</v>
      </c>
      <c r="AC142">
        <f t="shared" si="34"/>
        <v>4.9354500767418092E-3</v>
      </c>
      <c r="AD142">
        <f t="shared" si="25"/>
        <v>5.7611473720523155E-3</v>
      </c>
      <c r="AE142">
        <f t="shared" si="26"/>
        <v>3.1916442872480588E-5</v>
      </c>
      <c r="AH142" s="1">
        <v>41214</v>
      </c>
      <c r="AI142">
        <f t="shared" si="35"/>
        <v>3.480473234247649E-3</v>
      </c>
      <c r="AJ142">
        <f t="shared" si="27"/>
        <v>3.5764445384044727E-3</v>
      </c>
      <c r="AK142">
        <f t="shared" si="28"/>
        <v>6.5261615808439144E-7</v>
      </c>
      <c r="AM142" s="1">
        <v>41214</v>
      </c>
      <c r="AN142">
        <f t="shared" si="36"/>
        <v>1.5029064108631719E-3</v>
      </c>
      <c r="AO142">
        <f t="shared" si="29"/>
        <v>1.7586929471934893E-3</v>
      </c>
      <c r="AP142">
        <f t="shared" si="30"/>
        <v>1.0045326473030323E-5</v>
      </c>
    </row>
    <row r="143" spans="1:42">
      <c r="A143" s="1">
        <v>41244</v>
      </c>
      <c r="B143">
        <f>-INDEX(Change!$A$1:$A$199,MATCH('Decomp g'!$A143,Period!$B$2:$B$200,0))*100</f>
        <v>-2.4554533967190151E-2</v>
      </c>
      <c r="C143">
        <f>-INDEX('yrf Change'!$A$1:$A$199,MATCH('Decomp g'!$A143,Period!$B$2:$B$200,0))*100</f>
        <v>-2.4554533967190151E-2</v>
      </c>
      <c r="D143">
        <f>-INDEX('tp Change'!$A$1:$A$199,MATCH('Decomp g'!$A143,Period!$B$2:$B$200,0))*100</f>
        <v>0</v>
      </c>
      <c r="F143" s="1">
        <v>41244</v>
      </c>
      <c r="G143">
        <f>-INDEX(Change!$C$1:$C$199,MATCH('Decomp g'!$A143,Period!$B$2:$B$200,0))*100</f>
        <v>3.1539008822644571E-3</v>
      </c>
      <c r="H143">
        <f>-INDEX('yrf Change'!$C$1:$C$199,MATCH('Decomp g'!$A143,Period!$B$2:$B$200,0))*100</f>
        <v>-1.1518075181617821E-2</v>
      </c>
      <c r="I143">
        <f>-INDEX('tp Change'!$C$1:$C$199,MATCH('Decomp g'!$A143,Period!$B$2:$B$200,0))*100</f>
        <v>1.4671976063882278E-2</v>
      </c>
      <c r="L143" s="1">
        <v>41244</v>
      </c>
      <c r="M143">
        <f>-INDEX(Change!$E$1:$E$199,MATCH('Decomp g'!$A143,Period!$B$2:$B$200,0))*100</f>
        <v>4.355098928349177E-3</v>
      </c>
      <c r="N143">
        <f>-INDEX('yrf Change'!$E$1:$E$199,MATCH('Decomp g'!$A143,Period!$B$2:$B$200,0))*100</f>
        <v>-7.8510802037190519E-3</v>
      </c>
      <c r="O143">
        <f>-INDEX('tp Change'!$E$1:$E$199,MATCH('Decomp g'!$A143,Period!$B$2:$B$200,0))*100</f>
        <v>1.2206179132068229E-2</v>
      </c>
      <c r="Q143" s="1">
        <v>41244</v>
      </c>
      <c r="R143">
        <f>-INDEX(Change!$F$1:$F$199,MATCH('Decomp g'!$A143,Period!$B$2:$B$200,0))*100</f>
        <v>-1.4640562572290627E-3</v>
      </c>
      <c r="S143">
        <f>-INDEX('yrf Change'!$F$1:$F$199,MATCH('Decomp g'!$A143,Period!$B$2:$B$200,0))*100</f>
        <v>-5.1404472022974212E-3</v>
      </c>
      <c r="T143">
        <f>-INDEX('tp Change'!$F$1:$F$199,MATCH('Decomp g'!$A143,Period!$B$2:$B$200,0))*100</f>
        <v>3.6763909450683585E-3</v>
      </c>
      <c r="W143" s="1">
        <v>41244</v>
      </c>
      <c r="X143">
        <f t="shared" si="31"/>
        <v>6.0292513834589489E-4</v>
      </c>
      <c r="Y143">
        <f t="shared" si="32"/>
        <v>6.0292513834589489E-4</v>
      </c>
      <c r="Z143">
        <f t="shared" si="33"/>
        <v>0</v>
      </c>
      <c r="AB143" s="1">
        <v>41244</v>
      </c>
      <c r="AC143">
        <f t="shared" si="34"/>
        <v>9.9470907751485214E-6</v>
      </c>
      <c r="AD143">
        <f t="shared" si="25"/>
        <v>1.326660558894004E-4</v>
      </c>
      <c r="AE143">
        <f t="shared" si="26"/>
        <v>2.152668816191345E-4</v>
      </c>
      <c r="AH143" s="1">
        <v>41244</v>
      </c>
      <c r="AI143">
        <f t="shared" si="35"/>
        <v>1.8966886675708151E-5</v>
      </c>
      <c r="AJ143">
        <f t="shared" si="27"/>
        <v>6.1639460365229184E-5</v>
      </c>
      <c r="AK143">
        <f t="shared" si="28"/>
        <v>1.489908090041379E-4</v>
      </c>
      <c r="AM143" s="1">
        <v>41244</v>
      </c>
      <c r="AN143">
        <f t="shared" si="36"/>
        <v>2.1434607243315716E-6</v>
      </c>
      <c r="AO143">
        <f t="shared" si="29"/>
        <v>2.6424197439607384E-5</v>
      </c>
      <c r="AP143">
        <f t="shared" si="30"/>
        <v>1.3515850380980619E-5</v>
      </c>
    </row>
    <row r="144" spans="1:42">
      <c r="A144" s="1">
        <v>41275</v>
      </c>
      <c r="B144" t="e">
        <f>-INDEX(Change!$A$1:$A$199,MATCH('Decomp g'!$A144,Period!$B$2:$B$200,0))*100</f>
        <v>#N/A</v>
      </c>
      <c r="C144" t="e">
        <f>-INDEX('yrf Change'!$A$1:$A$199,MATCH('Decomp g'!$A144,Period!$B$2:$B$200,0))*100</f>
        <v>#N/A</v>
      </c>
      <c r="D144" t="e">
        <f>-INDEX('tp Change'!$A$1:$A$199,MATCH('Decomp g'!$A144,Period!$B$2:$B$200,0))*100</f>
        <v>#N/A</v>
      </c>
      <c r="F144" s="1">
        <v>41275</v>
      </c>
      <c r="G144" t="e">
        <f>-INDEX(Change!$C$1:$C$199,MATCH('Decomp g'!$A144,Period!$B$2:$B$200,0))*100</f>
        <v>#N/A</v>
      </c>
      <c r="H144" t="e">
        <f>-INDEX('yrf Change'!$C$1:$C$199,MATCH('Decomp g'!$A144,Period!$B$2:$B$200,0))*100</f>
        <v>#N/A</v>
      </c>
      <c r="I144" t="e">
        <f>-INDEX('tp Change'!$C$1:$C$199,MATCH('Decomp g'!$A144,Period!$B$2:$B$200,0))*100</f>
        <v>#N/A</v>
      </c>
      <c r="L144" s="1">
        <v>41275</v>
      </c>
      <c r="M144" t="e">
        <f>-INDEX(Change!$E$1:$E$199,MATCH('Decomp g'!$A144,Period!$B$2:$B$200,0))*100</f>
        <v>#N/A</v>
      </c>
      <c r="N144" t="e">
        <f>-INDEX('yrf Change'!$E$1:$E$199,MATCH('Decomp g'!$A144,Period!$B$2:$B$200,0))*100</f>
        <v>#N/A</v>
      </c>
      <c r="O144" t="e">
        <f>-INDEX('tp Change'!$E$1:$E$199,MATCH('Decomp g'!$A144,Period!$B$2:$B$200,0))*100</f>
        <v>#N/A</v>
      </c>
      <c r="Q144" s="1">
        <v>41275</v>
      </c>
      <c r="R144" t="e">
        <f>-INDEX(Change!$F$1:$F$199,MATCH('Decomp g'!$A144,Period!$B$2:$B$200,0))*100</f>
        <v>#N/A</v>
      </c>
      <c r="S144" t="e">
        <f>-INDEX('yrf Change'!$F$1:$F$199,MATCH('Decomp g'!$A144,Period!$B$2:$B$200,0))*100</f>
        <v>#N/A</v>
      </c>
      <c r="T144" t="e">
        <f>-INDEX('tp Change'!$F$1:$F$199,MATCH('Decomp g'!$A144,Period!$B$2:$B$200,0))*100</f>
        <v>#N/A</v>
      </c>
      <c r="W144" s="1">
        <v>41275</v>
      </c>
      <c r="X144" t="e">
        <f t="shared" si="31"/>
        <v>#N/A</v>
      </c>
      <c r="Y144" t="e">
        <f t="shared" si="32"/>
        <v>#N/A</v>
      </c>
      <c r="Z144" t="e">
        <f t="shared" si="33"/>
        <v>#N/A</v>
      </c>
      <c r="AB144" s="1">
        <v>41275</v>
      </c>
      <c r="AC144" t="e">
        <f t="shared" si="34"/>
        <v>#N/A</v>
      </c>
      <c r="AD144" t="e">
        <f t="shared" si="25"/>
        <v>#N/A</v>
      </c>
      <c r="AE144" t="e">
        <f t="shared" si="26"/>
        <v>#N/A</v>
      </c>
      <c r="AH144" s="1">
        <v>41275</v>
      </c>
      <c r="AI144" t="e">
        <f t="shared" si="35"/>
        <v>#N/A</v>
      </c>
      <c r="AJ144" t="e">
        <f t="shared" si="27"/>
        <v>#N/A</v>
      </c>
      <c r="AK144" t="e">
        <f t="shared" si="28"/>
        <v>#N/A</v>
      </c>
      <c r="AM144" s="1">
        <v>41275</v>
      </c>
      <c r="AN144" t="e">
        <f t="shared" si="36"/>
        <v>#N/A</v>
      </c>
      <c r="AO144" t="e">
        <f t="shared" si="29"/>
        <v>#N/A</v>
      </c>
      <c r="AP144" t="e">
        <f t="shared" si="30"/>
        <v>#N/A</v>
      </c>
    </row>
    <row r="145" spans="1:42">
      <c r="A145" s="1">
        <v>41306</v>
      </c>
      <c r="B145">
        <f>-INDEX(Change!$A$1:$A$199,MATCH('Decomp g'!$A145,Period!$B$2:$B$200,0))*100</f>
        <v>3.0626031598736392E-2</v>
      </c>
      <c r="C145">
        <f>-INDEX('yrf Change'!$A$1:$A$199,MATCH('Decomp g'!$A145,Period!$B$2:$B$200,0))*100</f>
        <v>3.0626031598736392E-2</v>
      </c>
      <c r="D145">
        <f>-INDEX('tp Change'!$A$1:$A$199,MATCH('Decomp g'!$A145,Period!$B$2:$B$200,0))*100</f>
        <v>0</v>
      </c>
      <c r="F145" s="1">
        <v>41306</v>
      </c>
      <c r="G145">
        <f>-INDEX(Change!$C$1:$C$199,MATCH('Decomp g'!$A145,Period!$B$2:$B$200,0))*100</f>
        <v>-2.16334944894047E-2</v>
      </c>
      <c r="H145">
        <f>-INDEX('yrf Change'!$C$1:$C$199,MATCH('Decomp g'!$A145,Period!$B$2:$B$200,0))*100</f>
        <v>7.0209612345502326E-4</v>
      </c>
      <c r="I145">
        <f>-INDEX('tp Change'!$C$1:$C$199,MATCH('Decomp g'!$A145,Period!$B$2:$B$200,0))*100</f>
        <v>-2.2335590612859724E-2</v>
      </c>
      <c r="L145" s="1">
        <v>41306</v>
      </c>
      <c r="M145">
        <f>-INDEX(Change!$E$1:$E$199,MATCH('Decomp g'!$A145,Period!$B$2:$B$200,0))*100</f>
        <v>-1.3633125305217639E-2</v>
      </c>
      <c r="N145">
        <f>-INDEX('yrf Change'!$E$1:$E$199,MATCH('Decomp g'!$A145,Period!$B$2:$B$200,0))*100</f>
        <v>-1.9706841932969066E-3</v>
      </c>
      <c r="O145">
        <f>-INDEX('tp Change'!$E$1:$E$199,MATCH('Decomp g'!$A145,Period!$B$2:$B$200,0))*100</f>
        <v>-1.1662441111920732E-2</v>
      </c>
      <c r="Q145" s="1">
        <v>41306</v>
      </c>
      <c r="R145">
        <f>-INDEX(Change!$F$1:$F$199,MATCH('Decomp g'!$A145,Period!$B$2:$B$200,0))*100</f>
        <v>-7.8175003226016448E-3</v>
      </c>
      <c r="S145">
        <f>-INDEX('yrf Change'!$F$1:$F$199,MATCH('Decomp g'!$A145,Period!$B$2:$B$200,0))*100</f>
        <v>-1.9175314271646648E-3</v>
      </c>
      <c r="T145">
        <f>-INDEX('tp Change'!$F$1:$F$199,MATCH('Decomp g'!$A145,Period!$B$2:$B$200,0))*100</f>
        <v>-5.89996889543698E-3</v>
      </c>
      <c r="W145" s="1">
        <v>41306</v>
      </c>
      <c r="X145">
        <f t="shared" si="31"/>
        <v>9.379538114867999E-4</v>
      </c>
      <c r="Y145">
        <f t="shared" si="32"/>
        <v>9.379538114867999E-4</v>
      </c>
      <c r="Z145">
        <f t="shared" si="33"/>
        <v>0</v>
      </c>
      <c r="AB145" s="1">
        <v>41306</v>
      </c>
      <c r="AC145">
        <f t="shared" si="34"/>
        <v>4.6800808382310352E-4</v>
      </c>
      <c r="AD145">
        <f t="shared" si="25"/>
        <v>4.9293896657057121E-7</v>
      </c>
      <c r="AE145">
        <f t="shared" si="26"/>
        <v>4.9887860802526741E-4</v>
      </c>
      <c r="AH145" s="1">
        <v>41306</v>
      </c>
      <c r="AI145">
        <f t="shared" si="35"/>
        <v>1.8586210558776554E-4</v>
      </c>
      <c r="AJ145">
        <f t="shared" si="27"/>
        <v>3.8835961897102795E-6</v>
      </c>
      <c r="AK145">
        <f t="shared" si="28"/>
        <v>1.360125326890189E-4</v>
      </c>
      <c r="AM145" s="1">
        <v>41306</v>
      </c>
      <c r="AN145">
        <f t="shared" si="36"/>
        <v>6.1113311293876821E-5</v>
      </c>
      <c r="AO145">
        <f t="shared" si="29"/>
        <v>3.6769267741641565E-6</v>
      </c>
      <c r="AP145">
        <f t="shared" si="30"/>
        <v>3.4809632967123856E-5</v>
      </c>
    </row>
    <row r="146" spans="1:42">
      <c r="A146" s="1">
        <v>41334</v>
      </c>
      <c r="B146">
        <f>-INDEX(Change!$A$1:$A$199,MATCH('Decomp g'!$A146,Period!$B$2:$B$200,0))*100</f>
        <v>1.2323036887852343E-2</v>
      </c>
      <c r="C146">
        <f>-INDEX('yrf Change'!$A$1:$A$199,MATCH('Decomp g'!$A146,Period!$B$2:$B$200,0))*100</f>
        <v>1.2323036887852343E-2</v>
      </c>
      <c r="D146">
        <f>-INDEX('tp Change'!$A$1:$A$199,MATCH('Decomp g'!$A146,Period!$B$2:$B$200,0))*100</f>
        <v>0</v>
      </c>
      <c r="F146" s="1">
        <v>41334</v>
      </c>
      <c r="G146">
        <f>-INDEX(Change!$C$1:$C$199,MATCH('Decomp g'!$A146,Period!$B$2:$B$200,0))*100</f>
        <v>3.1361638676806469E-2</v>
      </c>
      <c r="H146">
        <f>-INDEX('yrf Change'!$C$1:$C$199,MATCH('Decomp g'!$A146,Period!$B$2:$B$200,0))*100</f>
        <v>2.0185081470774913E-2</v>
      </c>
      <c r="I146">
        <f>-INDEX('tp Change'!$C$1:$C$199,MATCH('Decomp g'!$A146,Period!$B$2:$B$200,0))*100</f>
        <v>1.1176557206031557E-2</v>
      </c>
      <c r="L146" s="1">
        <v>41334</v>
      </c>
      <c r="M146">
        <f>-INDEX(Change!$E$1:$E$199,MATCH('Decomp g'!$A146,Period!$B$2:$B$200,0))*100</f>
        <v>3.1014670101968053E-2</v>
      </c>
      <c r="N146">
        <f>-INDEX('yrf Change'!$E$1:$E$199,MATCH('Decomp g'!$A146,Period!$B$2:$B$200,0))*100</f>
        <v>1.7097132838828771E-2</v>
      </c>
      <c r="O146">
        <f>-INDEX('tp Change'!$E$1:$E$199,MATCH('Decomp g'!$A146,Period!$B$2:$B$200,0))*100</f>
        <v>1.3917537263139282E-2</v>
      </c>
      <c r="Q146" s="1">
        <v>41334</v>
      </c>
      <c r="R146">
        <f>-INDEX(Change!$F$1:$F$199,MATCH('Decomp g'!$A146,Period!$B$2:$B$200,0))*100</f>
        <v>4.2282415110030114E-2</v>
      </c>
      <c r="S146">
        <f>-INDEX('yrf Change'!$F$1:$F$199,MATCH('Decomp g'!$A146,Period!$B$2:$B$200,0))*100</f>
        <v>1.2488183489835214E-2</v>
      </c>
      <c r="T146">
        <f>-INDEX('tp Change'!$F$1:$F$199,MATCH('Decomp g'!$A146,Period!$B$2:$B$200,0))*100</f>
        <v>2.97942316201949E-2</v>
      </c>
      <c r="W146" s="1">
        <v>41334</v>
      </c>
      <c r="X146">
        <f t="shared" si="31"/>
        <v>1.5185723813936956E-4</v>
      </c>
      <c r="Y146">
        <f t="shared" si="32"/>
        <v>1.5185723813936956E-4</v>
      </c>
      <c r="Z146">
        <f t="shared" si="33"/>
        <v>0</v>
      </c>
      <c r="AB146" s="1">
        <v>41334</v>
      </c>
      <c r="AC146">
        <f t="shared" si="34"/>
        <v>9.8355238049456332E-4</v>
      </c>
      <c r="AD146">
        <f t="shared" si="25"/>
        <v>4.0743751398182072E-4</v>
      </c>
      <c r="AE146">
        <f t="shared" si="26"/>
        <v>1.2491543097969591E-4</v>
      </c>
      <c r="AH146" s="1">
        <v>41334</v>
      </c>
      <c r="AI146">
        <f t="shared" si="35"/>
        <v>9.6190976153391107E-4</v>
      </c>
      <c r="AJ146">
        <f t="shared" si="27"/>
        <v>2.9231195130855717E-4</v>
      </c>
      <c r="AK146">
        <f t="shared" si="28"/>
        <v>1.9369784347087046E-4</v>
      </c>
      <c r="AM146" s="1">
        <v>41334</v>
      </c>
      <c r="AN146">
        <f t="shared" si="36"/>
        <v>1.7878026275369029E-3</v>
      </c>
      <c r="AO146">
        <f t="shared" si="29"/>
        <v>1.5595472687579282E-4</v>
      </c>
      <c r="AP146">
        <f t="shared" si="30"/>
        <v>8.8769623783782159E-4</v>
      </c>
    </row>
    <row r="147" spans="1:42">
      <c r="A147" s="1">
        <v>41365</v>
      </c>
      <c r="B147">
        <f>-INDEX(Change!$A$1:$A$199,MATCH('Decomp g'!$A147,Period!$B$2:$B$200,0))*100</f>
        <v>3.2089869565495033E-3</v>
      </c>
      <c r="C147">
        <f>-INDEX('yrf Change'!$A$1:$A$199,MATCH('Decomp g'!$A147,Period!$B$2:$B$200,0))*100</f>
        <v>3.2089869565495033E-3</v>
      </c>
      <c r="D147">
        <f>-INDEX('tp Change'!$A$1:$A$199,MATCH('Decomp g'!$A147,Period!$B$2:$B$200,0))*100</f>
        <v>0</v>
      </c>
      <c r="F147" s="1">
        <v>41365</v>
      </c>
      <c r="G147">
        <f>-INDEX(Change!$C$1:$C$199,MATCH('Decomp g'!$A147,Period!$B$2:$B$200,0))*100</f>
        <v>-2.2146152428014973E-2</v>
      </c>
      <c r="H147">
        <f>-INDEX('yrf Change'!$C$1:$C$199,MATCH('Decomp g'!$A147,Period!$B$2:$B$200,0))*100</f>
        <v>-1.0408489277763389E-2</v>
      </c>
      <c r="I147">
        <f>-INDEX('tp Change'!$C$1:$C$199,MATCH('Decomp g'!$A147,Period!$B$2:$B$200,0))*100</f>
        <v>-1.1737663150251584E-2</v>
      </c>
      <c r="L147" s="1">
        <v>41365</v>
      </c>
      <c r="M147">
        <f>-INDEX(Change!$E$1:$E$199,MATCH('Decomp g'!$A147,Period!$B$2:$B$200,0))*100</f>
        <v>-1.7277601511732354E-2</v>
      </c>
      <c r="N147">
        <f>-INDEX('yrf Change'!$E$1:$E$199,MATCH('Decomp g'!$A147,Period!$B$2:$B$200,0))*100</f>
        <v>-9.5709680476355197E-3</v>
      </c>
      <c r="O147">
        <f>-INDEX('tp Change'!$E$1:$E$199,MATCH('Decomp g'!$A147,Period!$B$2:$B$200,0))*100</f>
        <v>-7.7066334640968348E-3</v>
      </c>
      <c r="Q147" s="1">
        <v>41365</v>
      </c>
      <c r="R147">
        <f>-INDEX(Change!$F$1:$F$199,MATCH('Decomp g'!$A147,Period!$B$2:$B$200,0))*100</f>
        <v>-1.3957031363755201E-2</v>
      </c>
      <c r="S147">
        <f>-INDEX('yrf Change'!$F$1:$F$199,MATCH('Decomp g'!$A147,Period!$B$2:$B$200,0))*100</f>
        <v>-7.0423189538731945E-3</v>
      </c>
      <c r="T147">
        <f>-INDEX('tp Change'!$F$1:$F$199,MATCH('Decomp g'!$A147,Period!$B$2:$B$200,0))*100</f>
        <v>-6.9147124098820067E-3</v>
      </c>
      <c r="W147" s="1">
        <v>41365</v>
      </c>
      <c r="X147">
        <f t="shared" si="31"/>
        <v>1.0297597287304844E-5</v>
      </c>
      <c r="Y147">
        <f t="shared" si="32"/>
        <v>1.0297597287304844E-5</v>
      </c>
      <c r="Z147">
        <f t="shared" si="33"/>
        <v>0</v>
      </c>
      <c r="AB147" s="1">
        <v>41365</v>
      </c>
      <c r="AC147">
        <f t="shared" si="34"/>
        <v>4.904520673648735E-4</v>
      </c>
      <c r="AD147">
        <f t="shared" si="25"/>
        <v>1.0833664904531543E-4</v>
      </c>
      <c r="AE147">
        <f t="shared" si="26"/>
        <v>1.3777273622877394E-4</v>
      </c>
      <c r="AH147" s="1">
        <v>41365</v>
      </c>
      <c r="AI147">
        <f t="shared" si="35"/>
        <v>2.9851551399821612E-4</v>
      </c>
      <c r="AJ147">
        <f t="shared" si="27"/>
        <v>9.1603429368860071E-5</v>
      </c>
      <c r="AK147">
        <f t="shared" si="28"/>
        <v>5.9392199349937182E-5</v>
      </c>
      <c r="AM147" s="1">
        <v>41365</v>
      </c>
      <c r="AN147">
        <f t="shared" si="36"/>
        <v>1.9479872448884637E-4</v>
      </c>
      <c r="AO147">
        <f t="shared" si="29"/>
        <v>4.9594256248081646E-5</v>
      </c>
      <c r="AP147">
        <f t="shared" si="30"/>
        <v>4.781324771137623E-5</v>
      </c>
    </row>
    <row r="148" spans="1:42">
      <c r="A148" s="1">
        <v>41395</v>
      </c>
      <c r="B148">
        <f>-INDEX(Change!$A$1:$A$199,MATCH('Decomp g'!$A148,Period!$B$2:$B$200,0))*100</f>
        <v>-8.9169189991589876E-2</v>
      </c>
      <c r="C148">
        <f>-INDEX('yrf Change'!$A$1:$A$199,MATCH('Decomp g'!$A148,Period!$B$2:$B$200,0))*100</f>
        <v>-8.9169189991589876E-2</v>
      </c>
      <c r="D148">
        <f>-INDEX('tp Change'!$A$1:$A$199,MATCH('Decomp g'!$A148,Period!$B$2:$B$200,0))*100</f>
        <v>0</v>
      </c>
      <c r="F148" s="1">
        <v>41395</v>
      </c>
      <c r="G148">
        <f>-INDEX(Change!$C$1:$C$199,MATCH('Decomp g'!$A148,Period!$B$2:$B$200,0))*100</f>
        <v>-7.2305496944724545E-2</v>
      </c>
      <c r="H148">
        <f>-INDEX('yrf Change'!$C$1:$C$199,MATCH('Decomp g'!$A148,Period!$B$2:$B$200,0))*100</f>
        <v>-7.2464408497412841E-2</v>
      </c>
      <c r="I148">
        <f>-INDEX('tp Change'!$C$1:$C$199,MATCH('Decomp g'!$A148,Period!$B$2:$B$200,0))*100</f>
        <v>1.589115526882956E-4</v>
      </c>
      <c r="L148" s="1">
        <v>41395</v>
      </c>
      <c r="M148">
        <f>-INDEX(Change!$E$1:$E$199,MATCH('Decomp g'!$A148,Period!$B$2:$B$200,0))*100</f>
        <v>-6.616963918719479E-2</v>
      </c>
      <c r="N148">
        <f>-INDEX('yrf Change'!$E$1:$E$199,MATCH('Decomp g'!$A148,Period!$B$2:$B$200,0))*100</f>
        <v>-5.7286482564373326E-2</v>
      </c>
      <c r="O148">
        <f>-INDEX('tp Change'!$E$1:$E$199,MATCH('Decomp g'!$A148,Period!$B$2:$B$200,0))*100</f>
        <v>-8.8831566228214642E-3</v>
      </c>
      <c r="Q148" s="1">
        <v>41395</v>
      </c>
      <c r="R148">
        <f>-INDEX(Change!$F$1:$F$199,MATCH('Decomp g'!$A148,Period!$B$2:$B$200,0))*100</f>
        <v>-4.6394898837635173E-2</v>
      </c>
      <c r="S148">
        <f>-INDEX('yrf Change'!$F$1:$F$199,MATCH('Decomp g'!$A148,Period!$B$2:$B$200,0))*100</f>
        <v>-4.0387055556379003E-2</v>
      </c>
      <c r="T148">
        <f>-INDEX('tp Change'!$F$1:$F$199,MATCH('Decomp g'!$A148,Period!$B$2:$B$200,0))*100</f>
        <v>-6.00784328125617E-3</v>
      </c>
      <c r="W148" s="1">
        <v>41395</v>
      </c>
      <c r="X148">
        <f t="shared" si="31"/>
        <v>7.9511444437562525E-3</v>
      </c>
      <c r="Y148">
        <f t="shared" si="32"/>
        <v>7.9511444437562525E-3</v>
      </c>
      <c r="Z148">
        <f t="shared" si="33"/>
        <v>0</v>
      </c>
      <c r="AB148" s="1">
        <v>41395</v>
      </c>
      <c r="AC148">
        <f t="shared" si="34"/>
        <v>5.2280848884235709E-3</v>
      </c>
      <c r="AD148">
        <f t="shared" si="25"/>
        <v>5.2510904988799182E-3</v>
      </c>
      <c r="AE148">
        <f t="shared" si="26"/>
        <v>2.5252881577804947E-8</v>
      </c>
      <c r="AH148" s="1">
        <v>41395</v>
      </c>
      <c r="AI148">
        <f t="shared" si="35"/>
        <v>4.3784211501635443E-3</v>
      </c>
      <c r="AJ148">
        <f t="shared" si="27"/>
        <v>3.2817410845982489E-3</v>
      </c>
      <c r="AK148">
        <f t="shared" si="28"/>
        <v>7.8910471585576838E-5</v>
      </c>
      <c r="AM148" s="1">
        <v>41395</v>
      </c>
      <c r="AN148">
        <f t="shared" si="36"/>
        <v>2.1524866381544016E-3</v>
      </c>
      <c r="AO148">
        <f t="shared" si="29"/>
        <v>1.6311142565140441E-3</v>
      </c>
      <c r="AP148">
        <f t="shared" si="30"/>
        <v>3.60941808921349E-5</v>
      </c>
    </row>
    <row r="149" spans="1:42">
      <c r="A149" s="1">
        <v>41426</v>
      </c>
      <c r="B149">
        <f>-INDEX(Change!$A$1:$A$199,MATCH('Decomp g'!$A149,Period!$B$2:$B$200,0))*100</f>
        <v>3.8975595510556613E-2</v>
      </c>
      <c r="C149">
        <f>-INDEX('yrf Change'!$A$1:$A$199,MATCH('Decomp g'!$A149,Period!$B$2:$B$200,0))*100</f>
        <v>3.8975595510556613E-2</v>
      </c>
      <c r="D149">
        <f>-INDEX('tp Change'!$A$1:$A$199,MATCH('Decomp g'!$A149,Period!$B$2:$B$200,0))*100</f>
        <v>0</v>
      </c>
      <c r="F149" s="1">
        <v>41426</v>
      </c>
      <c r="G149">
        <f>-INDEX(Change!$C$1:$C$199,MATCH('Decomp g'!$A149,Period!$B$2:$B$200,0))*100</f>
        <v>2.5216276912227303E-2</v>
      </c>
      <c r="H149">
        <f>-INDEX('yrf Change'!$C$1:$C$199,MATCH('Decomp g'!$A149,Period!$B$2:$B$200,0))*100</f>
        <v>2.6490147035210243E-2</v>
      </c>
      <c r="I149">
        <f>-INDEX('tp Change'!$C$1:$C$199,MATCH('Decomp g'!$A149,Period!$B$2:$B$200,0))*100</f>
        <v>-1.2738701229829397E-3</v>
      </c>
      <c r="L149" s="1">
        <v>41426</v>
      </c>
      <c r="M149">
        <f>-INDEX(Change!$E$1:$E$199,MATCH('Decomp g'!$A149,Period!$B$2:$B$200,0))*100</f>
        <v>2.6790980426827371E-2</v>
      </c>
      <c r="N149">
        <f>-INDEX('yrf Change'!$E$1:$E$199,MATCH('Decomp g'!$A149,Period!$B$2:$B$200,0))*100</f>
        <v>2.0592072259328215E-2</v>
      </c>
      <c r="O149">
        <f>-INDEX('tp Change'!$E$1:$E$199,MATCH('Decomp g'!$A149,Period!$B$2:$B$200,0))*100</f>
        <v>6.1989081674991564E-3</v>
      </c>
      <c r="Q149" s="1">
        <v>41426</v>
      </c>
      <c r="R149">
        <f>-INDEX(Change!$F$1:$F$199,MATCH('Decomp g'!$A149,Period!$B$2:$B$200,0))*100</f>
        <v>1.9999403002806532E-2</v>
      </c>
      <c r="S149">
        <f>-INDEX('yrf Change'!$F$1:$F$199,MATCH('Decomp g'!$A149,Period!$B$2:$B$200,0))*100</f>
        <v>1.4533966842802948E-2</v>
      </c>
      <c r="T149">
        <f>-INDEX('tp Change'!$F$1:$F$199,MATCH('Decomp g'!$A149,Period!$B$2:$B$200,0))*100</f>
        <v>5.4654361600035839E-3</v>
      </c>
      <c r="W149" s="1">
        <v>41426</v>
      </c>
      <c r="X149">
        <f t="shared" si="31"/>
        <v>1.5190970454025208E-3</v>
      </c>
      <c r="Y149">
        <f t="shared" si="32"/>
        <v>1.5190970454025208E-3</v>
      </c>
      <c r="Z149">
        <f t="shared" si="33"/>
        <v>0</v>
      </c>
      <c r="AB149" s="1">
        <v>41426</v>
      </c>
      <c r="AC149">
        <f t="shared" si="34"/>
        <v>6.3586062131412778E-4</v>
      </c>
      <c r="AD149">
        <f t="shared" si="25"/>
        <v>7.0172788994705808E-4</v>
      </c>
      <c r="AE149">
        <f t="shared" si="26"/>
        <v>1.6227450902285697E-6</v>
      </c>
      <c r="AH149" s="1">
        <v>41426</v>
      </c>
      <c r="AI149">
        <f t="shared" si="35"/>
        <v>7.1775663223064734E-4</v>
      </c>
      <c r="AJ149">
        <f t="shared" si="27"/>
        <v>4.240334399333946E-4</v>
      </c>
      <c r="AK149">
        <f t="shared" si="28"/>
        <v>3.8426462469087752E-5</v>
      </c>
      <c r="AM149" s="1">
        <v>41426</v>
      </c>
      <c r="AN149">
        <f t="shared" si="36"/>
        <v>3.9997612046866691E-4</v>
      </c>
      <c r="AO149">
        <f t="shared" si="29"/>
        <v>2.1123619218769548E-4</v>
      </c>
      <c r="AP149">
        <f t="shared" si="30"/>
        <v>2.9870992419074722E-5</v>
      </c>
    </row>
    <row r="150" spans="1:42">
      <c r="A150" s="1">
        <v>41456</v>
      </c>
      <c r="B150">
        <f>-INDEX(Change!$A$1:$A$199,MATCH('Decomp g'!$A150,Period!$B$2:$B$200,0))*100</f>
        <v>3.5478639133326717E-2</v>
      </c>
      <c r="C150">
        <f>-INDEX('yrf Change'!$A$1:$A$199,MATCH('Decomp g'!$A150,Period!$B$2:$B$200,0))*100</f>
        <v>3.5478639133326717E-2</v>
      </c>
      <c r="D150">
        <f>-INDEX('tp Change'!$A$1:$A$199,MATCH('Decomp g'!$A150,Period!$B$2:$B$200,0))*100</f>
        <v>0</v>
      </c>
      <c r="F150" s="1">
        <v>41456</v>
      </c>
      <c r="G150">
        <f>-INDEX(Change!$C$1:$C$199,MATCH('Decomp g'!$A150,Period!$B$2:$B$200,0))*100</f>
        <v>-1.519017334189153E-2</v>
      </c>
      <c r="H150">
        <f>-INDEX('yrf Change'!$C$1:$C$199,MATCH('Decomp g'!$A150,Period!$B$2:$B$200,0))*100</f>
        <v>1.3183927982086951E-2</v>
      </c>
      <c r="I150">
        <f>-INDEX('tp Change'!$C$1:$C$199,MATCH('Decomp g'!$A150,Period!$B$2:$B$200,0))*100</f>
        <v>-2.8374101323978482E-2</v>
      </c>
      <c r="L150" s="1">
        <v>41456</v>
      </c>
      <c r="M150">
        <f>-INDEX(Change!$E$1:$E$199,MATCH('Decomp g'!$A150,Period!$B$2:$B$200,0))*100</f>
        <v>-2.0710904190964635E-2</v>
      </c>
      <c r="N150">
        <f>-INDEX('yrf Change'!$E$1:$E$199,MATCH('Decomp g'!$A150,Period!$B$2:$B$200,0))*100</f>
        <v>8.0506584272992121E-3</v>
      </c>
      <c r="O150">
        <f>-INDEX('tp Change'!$E$1:$E$199,MATCH('Decomp g'!$A150,Period!$B$2:$B$200,0))*100</f>
        <v>-2.8761562618263847E-2</v>
      </c>
      <c r="Q150" s="1">
        <v>41456</v>
      </c>
      <c r="R150">
        <f>-INDEX(Change!$F$1:$F$199,MATCH('Decomp g'!$A150,Period!$B$2:$B$200,0))*100</f>
        <v>-2.5078350348934492E-2</v>
      </c>
      <c r="S150">
        <f>-INDEX('yrf Change'!$F$1:$F$199,MATCH('Decomp g'!$A150,Period!$B$2:$B$200,0))*100</f>
        <v>4.7702210117572807E-3</v>
      </c>
      <c r="T150">
        <f>-INDEX('tp Change'!$F$1:$F$199,MATCH('Decomp g'!$A150,Period!$B$2:$B$200,0))*100</f>
        <v>-2.9848571360691772E-2</v>
      </c>
      <c r="W150" s="1">
        <v>41456</v>
      </c>
      <c r="X150">
        <f t="shared" si="31"/>
        <v>1.2587338347528219E-3</v>
      </c>
      <c r="Y150">
        <f t="shared" si="32"/>
        <v>1.2587338347528219E-3</v>
      </c>
      <c r="Z150">
        <f t="shared" si="33"/>
        <v>0</v>
      </c>
      <c r="AB150" s="1">
        <v>41456</v>
      </c>
      <c r="AC150">
        <f t="shared" si="34"/>
        <v>2.3074136615671209E-4</v>
      </c>
      <c r="AD150">
        <f t="shared" si="25"/>
        <v>1.7381595703685532E-4</v>
      </c>
      <c r="AE150">
        <f t="shared" si="26"/>
        <v>8.0508962594339742E-4</v>
      </c>
      <c r="AH150" s="1">
        <v>41456</v>
      </c>
      <c r="AI150">
        <f t="shared" si="35"/>
        <v>4.2894155240731652E-4</v>
      </c>
      <c r="AJ150">
        <f t="shared" si="27"/>
        <v>6.4813101113043818E-5</v>
      </c>
      <c r="AK150">
        <f t="shared" si="28"/>
        <v>8.2722748424431233E-4</v>
      </c>
      <c r="AM150" s="1">
        <v>41456</v>
      </c>
      <c r="AN150">
        <f t="shared" si="36"/>
        <v>6.2892365622390278E-4</v>
      </c>
      <c r="AO150">
        <f t="shared" si="29"/>
        <v>2.2755008501010654E-5</v>
      </c>
      <c r="AP150">
        <f t="shared" si="30"/>
        <v>8.9093721227430909E-4</v>
      </c>
    </row>
    <row r="151" spans="1:42">
      <c r="A151" s="1">
        <v>41487</v>
      </c>
      <c r="B151">
        <f>-INDEX(Change!$A$1:$A$199,MATCH('Decomp g'!$A151,Period!$B$2:$B$200,0))*100</f>
        <v>-5.2149747579232492E-3</v>
      </c>
      <c r="C151">
        <f>-INDEX('yrf Change'!$A$1:$A$199,MATCH('Decomp g'!$A151,Period!$B$2:$B$200,0))*100</f>
        <v>-5.2149747579232492E-3</v>
      </c>
      <c r="D151">
        <f>-INDEX('tp Change'!$A$1:$A$199,MATCH('Decomp g'!$A151,Period!$B$2:$B$200,0))*100</f>
        <v>0</v>
      </c>
      <c r="F151" s="1">
        <v>41487</v>
      </c>
      <c r="G151">
        <f>-INDEX(Change!$C$1:$C$199,MATCH('Decomp g'!$A151,Period!$B$2:$B$200,0))*100</f>
        <v>6.3619037095696135E-2</v>
      </c>
      <c r="H151">
        <f>-INDEX('yrf Change'!$C$1:$C$199,MATCH('Decomp g'!$A151,Period!$B$2:$B$200,0))*100</f>
        <v>2.4767439877247666E-2</v>
      </c>
      <c r="I151">
        <f>-INDEX('tp Change'!$C$1:$C$199,MATCH('Decomp g'!$A151,Period!$B$2:$B$200,0))*100</f>
        <v>3.8851597218448469E-2</v>
      </c>
      <c r="L151" s="1">
        <v>41487</v>
      </c>
      <c r="M151">
        <f>-INDEX(Change!$E$1:$E$199,MATCH('Decomp g'!$A151,Period!$B$2:$B$200,0))*100</f>
        <v>6.2090033747823695E-2</v>
      </c>
      <c r="N151">
        <f>-INDEX('yrf Change'!$E$1:$E$199,MATCH('Decomp g'!$A151,Period!$B$2:$B$200,0))*100</f>
        <v>2.3242146210058004E-2</v>
      </c>
      <c r="O151">
        <f>-INDEX('tp Change'!$E$1:$E$199,MATCH('Decomp g'!$A151,Period!$B$2:$B$200,0))*100</f>
        <v>3.8847887537765691E-2</v>
      </c>
      <c r="Q151" s="1">
        <v>41487</v>
      </c>
      <c r="R151">
        <f>-INDEX(Change!$F$1:$F$199,MATCH('Decomp g'!$A151,Period!$B$2:$B$200,0))*100</f>
        <v>6.2069710562162594E-2</v>
      </c>
      <c r="S151">
        <f>-INDEX('yrf Change'!$F$1:$F$199,MATCH('Decomp g'!$A151,Period!$B$2:$B$200,0))*100</f>
        <v>1.758414541497208E-2</v>
      </c>
      <c r="T151">
        <f>-INDEX('tp Change'!$F$1:$F$199,MATCH('Decomp g'!$A151,Period!$B$2:$B$200,0))*100</f>
        <v>4.4485565147190514E-2</v>
      </c>
      <c r="W151" s="1">
        <v>41487</v>
      </c>
      <c r="X151">
        <f t="shared" si="31"/>
        <v>2.7195961725776652E-5</v>
      </c>
      <c r="Y151">
        <f t="shared" si="32"/>
        <v>2.7195961725776652E-5</v>
      </c>
      <c r="Z151">
        <f t="shared" si="33"/>
        <v>0</v>
      </c>
      <c r="AB151" s="1">
        <v>41487</v>
      </c>
      <c r="AC151">
        <f t="shared" si="34"/>
        <v>4.0473818809835605E-3</v>
      </c>
      <c r="AD151">
        <f t="shared" si="25"/>
        <v>6.1342607807307787E-4</v>
      </c>
      <c r="AE151">
        <f t="shared" si="26"/>
        <v>1.5094466064245527E-3</v>
      </c>
      <c r="AH151" s="1">
        <v>41487</v>
      </c>
      <c r="AI151">
        <f t="shared" si="35"/>
        <v>3.8551722908058855E-3</v>
      </c>
      <c r="AJ151">
        <f t="shared" si="27"/>
        <v>5.4019736044971366E-4</v>
      </c>
      <c r="AK151">
        <f t="shared" si="28"/>
        <v>1.5091583661468908E-3</v>
      </c>
      <c r="AM151" s="1">
        <v>41487</v>
      </c>
      <c r="AN151">
        <f t="shared" si="36"/>
        <v>3.8526489692706388E-3</v>
      </c>
      <c r="AO151">
        <f t="shared" si="29"/>
        <v>3.0920216997488363E-4</v>
      </c>
      <c r="AP151">
        <f t="shared" si="30"/>
        <v>1.9789655064649313E-3</v>
      </c>
    </row>
    <row r="152" spans="1:42">
      <c r="A152" s="1">
        <v>41518</v>
      </c>
      <c r="B152">
        <f>-INDEX(Change!$A$1:$A$199,MATCH('Decomp g'!$A152,Period!$B$2:$B$200,0))*100</f>
        <v>-4.0039875362100907E-3</v>
      </c>
      <c r="C152">
        <f>-INDEX('yrf Change'!$A$1:$A$199,MATCH('Decomp g'!$A152,Period!$B$2:$B$200,0))*100</f>
        <v>-4.0039875362100907E-3</v>
      </c>
      <c r="D152">
        <f>-INDEX('tp Change'!$A$1:$A$199,MATCH('Decomp g'!$A152,Period!$B$2:$B$200,0))*100</f>
        <v>0</v>
      </c>
      <c r="F152" s="1">
        <v>41518</v>
      </c>
      <c r="G152">
        <f>-INDEX(Change!$C$1:$C$199,MATCH('Decomp g'!$A152,Period!$B$2:$B$200,0))*100</f>
        <v>7.7120098684237831E-2</v>
      </c>
      <c r="H152">
        <f>-INDEX('yrf Change'!$C$1:$C$199,MATCH('Decomp g'!$A152,Period!$B$2:$B$200,0))*100</f>
        <v>2.956206980413191E-2</v>
      </c>
      <c r="I152">
        <f>-INDEX('tp Change'!$C$1:$C$199,MATCH('Decomp g'!$A152,Period!$B$2:$B$200,0))*100</f>
        <v>4.7558028880105921E-2</v>
      </c>
      <c r="L152" s="1">
        <v>41518</v>
      </c>
      <c r="M152">
        <f>-INDEX(Change!$E$1:$E$199,MATCH('Decomp g'!$A152,Period!$B$2:$B$200,0))*100</f>
        <v>7.3151203680120458E-2</v>
      </c>
      <c r="N152">
        <f>-INDEX('yrf Change'!$E$1:$E$199,MATCH('Decomp g'!$A152,Period!$B$2:$B$200,0))*100</f>
        <v>2.7730614869857576E-2</v>
      </c>
      <c r="O152">
        <f>-INDEX('tp Change'!$E$1:$E$199,MATCH('Decomp g'!$A152,Period!$B$2:$B$200,0))*100</f>
        <v>4.5420588810262882E-2</v>
      </c>
      <c r="Q152" s="1">
        <v>41518</v>
      </c>
      <c r="R152">
        <f>-INDEX(Change!$F$1:$F$199,MATCH('Decomp g'!$A152,Period!$B$2:$B$200,0))*100</f>
        <v>4.9223910837003365E-2</v>
      </c>
      <c r="S152">
        <f>-INDEX('yrf Change'!$F$1:$F$199,MATCH('Decomp g'!$A152,Period!$B$2:$B$200,0))*100</f>
        <v>2.0869460280147079E-2</v>
      </c>
      <c r="T152">
        <f>-INDEX('tp Change'!$F$1:$F$199,MATCH('Decomp g'!$A152,Period!$B$2:$B$200,0))*100</f>
        <v>2.8354450556856287E-2</v>
      </c>
      <c r="W152" s="1">
        <v>41518</v>
      </c>
      <c r="X152">
        <f t="shared" si="31"/>
        <v>1.6031916190125752E-5</v>
      </c>
      <c r="Y152">
        <f t="shared" si="32"/>
        <v>1.6031916190125752E-5</v>
      </c>
      <c r="Z152">
        <f t="shared" si="33"/>
        <v>0</v>
      </c>
      <c r="AB152" s="1">
        <v>41518</v>
      </c>
      <c r="AC152">
        <f t="shared" si="34"/>
        <v>5.947509621066582E-3</v>
      </c>
      <c r="AD152">
        <f t="shared" si="25"/>
        <v>8.7391597110436767E-4</v>
      </c>
      <c r="AE152">
        <f t="shared" si="26"/>
        <v>2.2617661109609888E-3</v>
      </c>
      <c r="AH152" s="1">
        <v>41518</v>
      </c>
      <c r="AI152">
        <f t="shared" si="35"/>
        <v>5.3510985998504691E-3</v>
      </c>
      <c r="AJ152">
        <f t="shared" si="27"/>
        <v>7.6898700106036604E-4</v>
      </c>
      <c r="AK152">
        <f t="shared" si="28"/>
        <v>2.0630298878709778E-3</v>
      </c>
      <c r="AM152" s="1">
        <v>41518</v>
      </c>
      <c r="AN152">
        <f t="shared" si="36"/>
        <v>2.4229933980892573E-3</v>
      </c>
      <c r="AO152">
        <f t="shared" si="29"/>
        <v>4.3553437238463659E-4</v>
      </c>
      <c r="AP152">
        <f t="shared" si="30"/>
        <v>8.0397486638120782E-4</v>
      </c>
    </row>
    <row r="153" spans="1:42">
      <c r="A153" s="1">
        <v>41548</v>
      </c>
      <c r="B153">
        <f>-INDEX(Change!$A$1:$A$199,MATCH('Decomp g'!$A153,Period!$B$2:$B$200,0))*100</f>
        <v>1.2574510130535302E-2</v>
      </c>
      <c r="C153">
        <f>-INDEX('yrf Change'!$A$1:$A$199,MATCH('Decomp g'!$A153,Period!$B$2:$B$200,0))*100</f>
        <v>1.2574510130535302E-2</v>
      </c>
      <c r="D153">
        <f>-INDEX('tp Change'!$A$1:$A$199,MATCH('Decomp g'!$A153,Period!$B$2:$B$200,0))*100</f>
        <v>0</v>
      </c>
      <c r="F153" s="1">
        <v>41548</v>
      </c>
      <c r="G153">
        <f>-INDEX(Change!$C$1:$C$199,MATCH('Decomp g'!$A153,Period!$B$2:$B$200,0))*100</f>
        <v>4.5004262613260529E-2</v>
      </c>
      <c r="H153">
        <f>-INDEX('yrf Change'!$C$1:$C$199,MATCH('Decomp g'!$A153,Period!$B$2:$B$200,0))*100</f>
        <v>3.0964075840779134E-2</v>
      </c>
      <c r="I153">
        <f>-INDEX('tp Change'!$C$1:$C$199,MATCH('Decomp g'!$A153,Period!$B$2:$B$200,0))*100</f>
        <v>1.4040186772481394E-2</v>
      </c>
      <c r="L153" s="1">
        <v>41548</v>
      </c>
      <c r="M153">
        <f>-INDEX(Change!$E$1:$E$199,MATCH('Decomp g'!$A153,Period!$B$2:$B$200,0))*100</f>
        <v>2.9814841147383225E-2</v>
      </c>
      <c r="N153">
        <f>-INDEX('yrf Change'!$E$1:$E$199,MATCH('Decomp g'!$A153,Period!$B$2:$B$200,0))*100</f>
        <v>2.6388846595115645E-2</v>
      </c>
      <c r="O153">
        <f>-INDEX('tp Change'!$E$1:$E$199,MATCH('Decomp g'!$A153,Period!$B$2:$B$200,0))*100</f>
        <v>3.4259945522675805E-3</v>
      </c>
      <c r="Q153" s="1">
        <v>41548</v>
      </c>
      <c r="R153">
        <f>-INDEX(Change!$F$1:$F$199,MATCH('Decomp g'!$A153,Period!$B$2:$B$200,0))*100</f>
        <v>2.9384633227734491E-3</v>
      </c>
      <c r="S153">
        <f>-INDEX('yrf Change'!$F$1:$F$199,MATCH('Decomp g'!$A153,Period!$B$2:$B$200,0))*100</f>
        <v>1.8766656110523472E-2</v>
      </c>
      <c r="T153">
        <f>-INDEX('tp Change'!$F$1:$F$199,MATCH('Decomp g'!$A153,Period!$B$2:$B$200,0))*100</f>
        <v>-1.5828192787750023E-2</v>
      </c>
      <c r="W153" s="1">
        <v>41548</v>
      </c>
      <c r="X153">
        <f t="shared" si="31"/>
        <v>1.5811830502293492E-4</v>
      </c>
      <c r="Y153">
        <f t="shared" si="32"/>
        <v>1.5811830502293492E-4</v>
      </c>
      <c r="Z153">
        <f t="shared" si="33"/>
        <v>0</v>
      </c>
      <c r="AB153" s="1">
        <v>41548</v>
      </c>
      <c r="AC153">
        <f t="shared" si="34"/>
        <v>2.0253836533633196E-3</v>
      </c>
      <c r="AD153">
        <f t="shared" si="25"/>
        <v>9.5877399267352205E-4</v>
      </c>
      <c r="AE153">
        <f t="shared" si="26"/>
        <v>1.9712684460616151E-4</v>
      </c>
      <c r="AH153" s="1">
        <v>41548</v>
      </c>
      <c r="AI153">
        <f t="shared" si="35"/>
        <v>8.8892475264369588E-4</v>
      </c>
      <c r="AJ153">
        <f t="shared" si="27"/>
        <v>6.9637122462054655E-4</v>
      </c>
      <c r="AK153">
        <f t="shared" si="28"/>
        <v>1.173743867216714E-5</v>
      </c>
      <c r="AM153" s="1">
        <v>41548</v>
      </c>
      <c r="AN153">
        <f t="shared" si="36"/>
        <v>8.6345666992847791E-6</v>
      </c>
      <c r="AO153">
        <f t="shared" si="29"/>
        <v>3.5218738157064797E-4</v>
      </c>
      <c r="AP153">
        <f t="shared" si="30"/>
        <v>2.5053168692618186E-4</v>
      </c>
    </row>
    <row r="154" spans="1:42">
      <c r="A154" s="1">
        <v>41579</v>
      </c>
      <c r="B154">
        <f>-INDEX(Change!$A$1:$A$199,MATCH('Decomp g'!$A154,Period!$B$2:$B$200,0))*100</f>
        <v>1.0577960944989362E-2</v>
      </c>
      <c r="C154">
        <f>-INDEX('yrf Change'!$A$1:$A$199,MATCH('Decomp g'!$A154,Period!$B$2:$B$200,0))*100</f>
        <v>1.0577960944989362E-2</v>
      </c>
      <c r="D154">
        <f>-INDEX('tp Change'!$A$1:$A$199,MATCH('Decomp g'!$A154,Period!$B$2:$B$200,0))*100</f>
        <v>0</v>
      </c>
      <c r="F154" s="1">
        <v>41579</v>
      </c>
      <c r="G154">
        <f>-INDEX(Change!$C$1:$C$199,MATCH('Decomp g'!$A154,Period!$B$2:$B$200,0))*100</f>
        <v>-2.777399828595116E-2</v>
      </c>
      <c r="H154">
        <f>-INDEX('yrf Change'!$C$1:$C$199,MATCH('Decomp g'!$A154,Period!$B$2:$B$200,0))*100</f>
        <v>-5.0362874435109367E-3</v>
      </c>
      <c r="I154">
        <f>-INDEX('tp Change'!$C$1:$C$199,MATCH('Decomp g'!$A154,Period!$B$2:$B$200,0))*100</f>
        <v>-2.2737710842440223E-2</v>
      </c>
      <c r="L154" s="1">
        <v>41579</v>
      </c>
      <c r="M154">
        <f>-INDEX(Change!$E$1:$E$199,MATCH('Decomp g'!$A154,Period!$B$2:$B$200,0))*100</f>
        <v>-3.1111263069900918E-2</v>
      </c>
      <c r="N154">
        <f>-INDEX('yrf Change'!$E$1:$E$199,MATCH('Decomp g'!$A154,Period!$B$2:$B$200,0))*100</f>
        <v>-5.9374140596320235E-3</v>
      </c>
      <c r="O154">
        <f>-INDEX('tp Change'!$E$1:$E$199,MATCH('Decomp g'!$A154,Period!$B$2:$B$200,0))*100</f>
        <v>-2.5173849010268895E-2</v>
      </c>
      <c r="Q154" s="1">
        <v>41579</v>
      </c>
      <c r="R154">
        <f>-INDEX(Change!$F$1:$F$199,MATCH('Decomp g'!$A154,Period!$B$2:$B$200,0))*100</f>
        <v>-3.6583472593530036E-2</v>
      </c>
      <c r="S154">
        <f>-INDEX('yrf Change'!$F$1:$F$199,MATCH('Decomp g'!$A154,Period!$B$2:$B$200,0))*100</f>
        <v>-4.9463736441740513E-3</v>
      </c>
      <c r="T154">
        <f>-INDEX('tp Change'!$F$1:$F$199,MATCH('Decomp g'!$A154,Period!$B$2:$B$200,0))*100</f>
        <v>-3.1637098949355985E-2</v>
      </c>
      <c r="W154" s="1">
        <v>41579</v>
      </c>
      <c r="X154">
        <f t="shared" si="31"/>
        <v>1.1189325775372023E-4</v>
      </c>
      <c r="Y154">
        <f t="shared" si="32"/>
        <v>1.1189325775372023E-4</v>
      </c>
      <c r="Z154">
        <f t="shared" si="33"/>
        <v>0</v>
      </c>
      <c r="AB154" s="1">
        <v>41579</v>
      </c>
      <c r="AC154">
        <f t="shared" si="34"/>
        <v>7.7139498078801797E-4</v>
      </c>
      <c r="AD154">
        <f t="shared" si="25"/>
        <v>2.5364191213665927E-5</v>
      </c>
      <c r="AE154">
        <f t="shared" si="26"/>
        <v>5.1700349435442365E-4</v>
      </c>
      <c r="AH154" s="1">
        <v>41579</v>
      </c>
      <c r="AI154">
        <f t="shared" si="35"/>
        <v>9.6791068980458075E-4</v>
      </c>
      <c r="AJ154">
        <f t="shared" si="27"/>
        <v>3.5252885715516027E-5</v>
      </c>
      <c r="AK154">
        <f t="shared" si="28"/>
        <v>6.3372267399181622E-4</v>
      </c>
      <c r="AM154" s="1">
        <v>41579</v>
      </c>
      <c r="AN154">
        <f t="shared" si="36"/>
        <v>1.3383504670015634E-3</v>
      </c>
      <c r="AO154">
        <f t="shared" si="29"/>
        <v>2.4466612227779685E-5</v>
      </c>
      <c r="AP154">
        <f t="shared" si="30"/>
        <v>1.0009060299313417E-3</v>
      </c>
    </row>
    <row r="155" spans="1:42">
      <c r="A155" s="1">
        <v>41609</v>
      </c>
      <c r="B155">
        <f>-INDEX(Change!$A$1:$A$199,MATCH('Decomp g'!$A155,Period!$B$2:$B$200,0))*100</f>
        <v>1.0160786526888441E-2</v>
      </c>
      <c r="C155">
        <f>-INDEX('yrf Change'!$A$1:$A$199,MATCH('Decomp g'!$A155,Period!$B$2:$B$200,0))*100</f>
        <v>1.0160786526888441E-2</v>
      </c>
      <c r="D155">
        <f>-INDEX('tp Change'!$A$1:$A$199,MATCH('Decomp g'!$A155,Period!$B$2:$B$200,0))*100</f>
        <v>0</v>
      </c>
      <c r="F155" s="1">
        <v>41609</v>
      </c>
      <c r="G155">
        <f>-INDEX(Change!$C$1:$C$199,MATCH('Decomp g'!$A155,Period!$B$2:$B$200,0))*100</f>
        <v>7.1901023218839261E-3</v>
      </c>
      <c r="H155">
        <f>-INDEX('yrf Change'!$C$1:$C$199,MATCH('Decomp g'!$A155,Period!$B$2:$B$200,0))*100</f>
        <v>3.8549425895172129E-3</v>
      </c>
      <c r="I155">
        <f>-INDEX('tp Change'!$C$1:$C$199,MATCH('Decomp g'!$A155,Period!$B$2:$B$200,0))*100</f>
        <v>3.3351597323667131E-3</v>
      </c>
      <c r="L155" s="1">
        <v>41609</v>
      </c>
      <c r="M155">
        <f>-INDEX(Change!$E$1:$E$199,MATCH('Decomp g'!$A155,Period!$B$2:$B$200,0))*100</f>
        <v>1.4228308158490549E-2</v>
      </c>
      <c r="N155">
        <f>-INDEX('yrf Change'!$E$1:$E$199,MATCH('Decomp g'!$A155,Period!$B$2:$B$200,0))*100</f>
        <v>2.9768811719690924E-3</v>
      </c>
      <c r="O155">
        <f>-INDEX('tp Change'!$E$1:$E$199,MATCH('Decomp g'!$A155,Period!$B$2:$B$200,0))*100</f>
        <v>1.1251426986521457E-2</v>
      </c>
      <c r="Q155" s="1">
        <v>41609</v>
      </c>
      <c r="R155">
        <f>-INDEX(Change!$F$1:$F$199,MATCH('Decomp g'!$A155,Period!$B$2:$B$200,0))*100</f>
        <v>2.0876026970812617E-2</v>
      </c>
      <c r="S155">
        <f>-INDEX('yrf Change'!$F$1:$F$199,MATCH('Decomp g'!$A155,Period!$B$2:$B$200,0))*100</f>
        <v>2.3336839182035163E-3</v>
      </c>
      <c r="T155">
        <f>-INDEX('tp Change'!$F$1:$F$199,MATCH('Decomp g'!$A155,Period!$B$2:$B$200,0))*100</f>
        <v>1.85423430526091E-2</v>
      </c>
      <c r="W155" s="1">
        <v>41609</v>
      </c>
      <c r="X155">
        <f t="shared" si="31"/>
        <v>1.0324158284499766E-4</v>
      </c>
      <c r="Y155">
        <f t="shared" si="32"/>
        <v>1.0324158284499766E-4</v>
      </c>
      <c r="Z155">
        <f t="shared" si="33"/>
        <v>0</v>
      </c>
      <c r="AB155" s="1">
        <v>41609</v>
      </c>
      <c r="AC155">
        <f t="shared" si="34"/>
        <v>5.1697571399160622E-5</v>
      </c>
      <c r="AD155">
        <f t="shared" si="25"/>
        <v>1.4860582368473674E-5</v>
      </c>
      <c r="AE155">
        <f t="shared" si="26"/>
        <v>1.1123290440400405E-5</v>
      </c>
      <c r="AH155" s="1">
        <v>41609</v>
      </c>
      <c r="AI155">
        <f t="shared" si="35"/>
        <v>2.0244475305296873E-4</v>
      </c>
      <c r="AJ155">
        <f t="shared" si="27"/>
        <v>8.8618215120240775E-6</v>
      </c>
      <c r="AK155">
        <f t="shared" si="28"/>
        <v>1.265946092330233E-4</v>
      </c>
      <c r="AM155" s="1">
        <v>41609</v>
      </c>
      <c r="AN155">
        <f t="shared" si="36"/>
        <v>4.3580850208609577E-4</v>
      </c>
      <c r="AO155">
        <f t="shared" si="29"/>
        <v>5.4460806300817163E-6</v>
      </c>
      <c r="AP155">
        <f t="shared" si="30"/>
        <v>3.4381848588064097E-4</v>
      </c>
    </row>
    <row r="156" spans="1:42">
      <c r="A156" s="1">
        <v>41640</v>
      </c>
      <c r="B156" t="e">
        <f>-INDEX(Change!$A$1:$A$199,MATCH('Decomp g'!$A156,Period!$B$2:$B$200,0))*100</f>
        <v>#N/A</v>
      </c>
      <c r="C156" t="e">
        <f>-INDEX('yrf Change'!$A$1:$A$199,MATCH('Decomp g'!$A156,Period!$B$2:$B$200,0))*100</f>
        <v>#N/A</v>
      </c>
      <c r="D156" t="e">
        <f>-INDEX('tp Change'!$A$1:$A$199,MATCH('Decomp g'!$A156,Period!$B$2:$B$200,0))*100</f>
        <v>#N/A</v>
      </c>
      <c r="F156" s="1">
        <v>41640</v>
      </c>
      <c r="G156" t="e">
        <f>-INDEX(Change!$C$1:$C$199,MATCH('Decomp g'!$A156,Period!$B$2:$B$200,0))*100</f>
        <v>#N/A</v>
      </c>
      <c r="H156" t="e">
        <f>-INDEX('yrf Change'!$C$1:$C$199,MATCH('Decomp g'!$A156,Period!$B$2:$B$200,0))*100</f>
        <v>#N/A</v>
      </c>
      <c r="I156" t="e">
        <f>-INDEX('tp Change'!$C$1:$C$199,MATCH('Decomp g'!$A156,Period!$B$2:$B$200,0))*100</f>
        <v>#N/A</v>
      </c>
      <c r="L156" s="1">
        <v>41640</v>
      </c>
      <c r="M156" t="e">
        <f>-INDEX(Change!$E$1:$E$199,MATCH('Decomp g'!$A156,Period!$B$2:$B$200,0))*100</f>
        <v>#N/A</v>
      </c>
      <c r="N156" t="e">
        <f>-INDEX('yrf Change'!$E$1:$E$199,MATCH('Decomp g'!$A156,Period!$B$2:$B$200,0))*100</f>
        <v>#N/A</v>
      </c>
      <c r="O156" t="e">
        <f>-INDEX('tp Change'!$E$1:$E$199,MATCH('Decomp g'!$A156,Period!$B$2:$B$200,0))*100</f>
        <v>#N/A</v>
      </c>
      <c r="Q156" s="1">
        <v>41640</v>
      </c>
      <c r="R156" t="e">
        <f>-INDEX(Change!$F$1:$F$199,MATCH('Decomp g'!$A156,Period!$B$2:$B$200,0))*100</f>
        <v>#N/A</v>
      </c>
      <c r="S156" t="e">
        <f>-INDEX('yrf Change'!$F$1:$F$199,MATCH('Decomp g'!$A156,Period!$B$2:$B$200,0))*100</f>
        <v>#N/A</v>
      </c>
      <c r="T156" t="e">
        <f>-INDEX('tp Change'!$F$1:$F$199,MATCH('Decomp g'!$A156,Period!$B$2:$B$200,0))*100</f>
        <v>#N/A</v>
      </c>
      <c r="W156" s="1">
        <v>41640</v>
      </c>
      <c r="X156" t="e">
        <f t="shared" si="31"/>
        <v>#N/A</v>
      </c>
      <c r="Y156" t="e">
        <f t="shared" si="32"/>
        <v>#N/A</v>
      </c>
      <c r="Z156" t="e">
        <f t="shared" si="33"/>
        <v>#N/A</v>
      </c>
      <c r="AB156" s="1">
        <v>41640</v>
      </c>
      <c r="AC156" t="e">
        <f t="shared" si="34"/>
        <v>#N/A</v>
      </c>
      <c r="AD156" t="e">
        <f t="shared" si="25"/>
        <v>#N/A</v>
      </c>
      <c r="AE156" t="e">
        <f t="shared" si="26"/>
        <v>#N/A</v>
      </c>
      <c r="AH156" s="1">
        <v>41640</v>
      </c>
      <c r="AI156" t="e">
        <f t="shared" si="35"/>
        <v>#N/A</v>
      </c>
      <c r="AJ156" t="e">
        <f t="shared" si="27"/>
        <v>#N/A</v>
      </c>
      <c r="AK156" t="e">
        <f t="shared" si="28"/>
        <v>#N/A</v>
      </c>
      <c r="AM156" s="1">
        <v>41640</v>
      </c>
      <c r="AN156" t="e">
        <f t="shared" si="36"/>
        <v>#N/A</v>
      </c>
      <c r="AO156" t="e">
        <f t="shared" si="29"/>
        <v>#N/A</v>
      </c>
      <c r="AP156" t="e">
        <f t="shared" si="30"/>
        <v>#N/A</v>
      </c>
    </row>
    <row r="157" spans="1:42">
      <c r="A157" s="1">
        <v>41671</v>
      </c>
      <c r="B157">
        <f>-INDEX(Change!$A$1:$A$199,MATCH('Decomp g'!$A157,Period!$B$2:$B$200,0))*100</f>
        <v>-1.4336390170983579E-2</v>
      </c>
      <c r="C157">
        <f>-INDEX('yrf Change'!$A$1:$A$199,MATCH('Decomp g'!$A157,Period!$B$2:$B$200,0))*100</f>
        <v>-1.4336390170983579E-2</v>
      </c>
      <c r="D157">
        <f>-INDEX('tp Change'!$A$1:$A$199,MATCH('Decomp g'!$A157,Period!$B$2:$B$200,0))*100</f>
        <v>0</v>
      </c>
      <c r="F157" s="1">
        <v>41671</v>
      </c>
      <c r="G157">
        <f>-INDEX(Change!$C$1:$C$199,MATCH('Decomp g'!$A157,Period!$B$2:$B$200,0))*100</f>
        <v>7.6163653326100089E-2</v>
      </c>
      <c r="H157">
        <f>-INDEX('yrf Change'!$C$1:$C$199,MATCH('Decomp g'!$A157,Period!$B$2:$B$200,0))*100</f>
        <v>2.6269247686830019E-2</v>
      </c>
      <c r="I157">
        <f>-INDEX('tp Change'!$C$1:$C$199,MATCH('Decomp g'!$A157,Period!$B$2:$B$200,0))*100</f>
        <v>4.989440563927007E-2</v>
      </c>
      <c r="L157" s="1">
        <v>41671</v>
      </c>
      <c r="M157">
        <f>-INDEX(Change!$E$1:$E$199,MATCH('Decomp g'!$A157,Period!$B$2:$B$200,0))*100</f>
        <v>6.7665913567702823E-2</v>
      </c>
      <c r="N157">
        <f>-INDEX('yrf Change'!$E$1:$E$199,MATCH('Decomp g'!$A157,Period!$B$2:$B$200,0))*100</f>
        <v>2.5541980224185606E-2</v>
      </c>
      <c r="O157">
        <f>-INDEX('tp Change'!$E$1:$E$199,MATCH('Decomp g'!$A157,Period!$B$2:$B$200,0))*100</f>
        <v>4.2123933343517217E-2</v>
      </c>
      <c r="Q157" s="1">
        <v>41671</v>
      </c>
      <c r="R157">
        <f>-INDEX(Change!$F$1:$F$199,MATCH('Decomp g'!$A157,Period!$B$2:$B$200,0))*100</f>
        <v>3.4759434458888488E-2</v>
      </c>
      <c r="S157">
        <f>-INDEX('yrf Change'!$F$1:$F$199,MATCH('Decomp g'!$A157,Period!$B$2:$B$200,0))*100</f>
        <v>1.9283386359589955E-2</v>
      </c>
      <c r="T157">
        <f>-INDEX('tp Change'!$F$1:$F$199,MATCH('Decomp g'!$A157,Period!$B$2:$B$200,0))*100</f>
        <v>1.5476048099298534E-2</v>
      </c>
      <c r="W157" s="1">
        <v>41671</v>
      </c>
      <c r="X157">
        <f t="shared" si="31"/>
        <v>2.0553208313467457E-4</v>
      </c>
      <c r="Y157">
        <f t="shared" si="32"/>
        <v>2.0553208313467457E-4</v>
      </c>
      <c r="Z157">
        <f t="shared" si="33"/>
        <v>0</v>
      </c>
      <c r="AB157" s="1">
        <v>41671</v>
      </c>
      <c r="AC157">
        <f t="shared" si="34"/>
        <v>5.8009020879783574E-3</v>
      </c>
      <c r="AD157">
        <f t="shared" si="25"/>
        <v>6.9007337403202435E-4</v>
      </c>
      <c r="AE157">
        <f t="shared" si="26"/>
        <v>2.4894517140960251E-3</v>
      </c>
      <c r="AH157" s="1">
        <v>41671</v>
      </c>
      <c r="AI157">
        <f t="shared" si="35"/>
        <v>4.5786758589518289E-3</v>
      </c>
      <c r="AJ157">
        <f t="shared" si="27"/>
        <v>6.5239275377268859E-4</v>
      </c>
      <c r="AK157">
        <f t="shared" si="28"/>
        <v>1.7744257603290816E-3</v>
      </c>
      <c r="AM157" s="1">
        <v>41671</v>
      </c>
      <c r="AN157">
        <f t="shared" si="36"/>
        <v>1.2082182839017646E-3</v>
      </c>
      <c r="AO157">
        <f t="shared" si="29"/>
        <v>3.7184898949321993E-4</v>
      </c>
      <c r="AP157">
        <f t="shared" si="30"/>
        <v>2.3950806477180176E-4</v>
      </c>
    </row>
    <row r="158" spans="1:42">
      <c r="A158" s="1">
        <v>41699</v>
      </c>
      <c r="B158">
        <f>-INDEX(Change!$A$1:$A$199,MATCH('Decomp g'!$A158,Period!$B$2:$B$200,0))*100</f>
        <v>-6.6332671900096868E-3</v>
      </c>
      <c r="C158">
        <f>-INDEX('yrf Change'!$A$1:$A$199,MATCH('Decomp g'!$A158,Period!$B$2:$B$200,0))*100</f>
        <v>-6.6332671900096868E-3</v>
      </c>
      <c r="D158">
        <f>-INDEX('tp Change'!$A$1:$A$199,MATCH('Decomp g'!$A158,Period!$B$2:$B$200,0))*100</f>
        <v>0</v>
      </c>
      <c r="F158" s="1">
        <v>41699</v>
      </c>
      <c r="G158">
        <f>-INDEX(Change!$C$1:$C$199,MATCH('Decomp g'!$A158,Period!$B$2:$B$200,0))*100</f>
        <v>9.0448261044682315E-3</v>
      </c>
      <c r="H158">
        <f>-INDEX('yrf Change'!$C$1:$C$199,MATCH('Decomp g'!$A158,Period!$B$2:$B$200,0))*100</f>
        <v>-7.5573103854864598E-4</v>
      </c>
      <c r="I158">
        <f>-INDEX('tp Change'!$C$1:$C$199,MATCH('Decomp g'!$A158,Period!$B$2:$B$200,0))*100</f>
        <v>9.8005571430168775E-3</v>
      </c>
      <c r="L158" s="1">
        <v>41699</v>
      </c>
      <c r="M158">
        <f>-INDEX(Change!$E$1:$E$199,MATCH('Decomp g'!$A158,Period!$B$2:$B$200,0))*100</f>
        <v>1.2850096304437703E-2</v>
      </c>
      <c r="N158">
        <f>-INDEX('yrf Change'!$E$1:$E$199,MATCH('Decomp g'!$A158,Period!$B$2:$B$200,0))*100</f>
        <v>1.7146558505161391E-4</v>
      </c>
      <c r="O158">
        <f>-INDEX('tp Change'!$E$1:$E$199,MATCH('Decomp g'!$A158,Period!$B$2:$B$200,0))*100</f>
        <v>1.2678630719386089E-2</v>
      </c>
      <c r="Q158" s="1">
        <v>41699</v>
      </c>
      <c r="R158">
        <f>-INDEX(Change!$F$1:$F$199,MATCH('Decomp g'!$A158,Period!$B$2:$B$200,0))*100</f>
        <v>2.1612324168732849E-2</v>
      </c>
      <c r="S158">
        <f>-INDEX('yrf Change'!$F$1:$F$199,MATCH('Decomp g'!$A158,Period!$B$2:$B$200,0))*100</f>
        <v>5.0419202282311892E-4</v>
      </c>
      <c r="T158">
        <f>-INDEX('tp Change'!$F$1:$F$199,MATCH('Decomp g'!$A158,Period!$B$2:$B$200,0))*100</f>
        <v>2.110813214590973E-2</v>
      </c>
      <c r="W158" s="1">
        <v>41699</v>
      </c>
      <c r="X158">
        <f t="shared" si="31"/>
        <v>4.4000233614059005E-5</v>
      </c>
      <c r="Y158">
        <f t="shared" si="32"/>
        <v>4.4000233614059005E-5</v>
      </c>
      <c r="Z158">
        <f t="shared" si="33"/>
        <v>0</v>
      </c>
      <c r="AB158" s="1">
        <v>41699</v>
      </c>
      <c r="AC158">
        <f t="shared" si="34"/>
        <v>8.1808879260069958E-5</v>
      </c>
      <c r="AD158">
        <f t="shared" si="25"/>
        <v>5.71129402625815E-7</v>
      </c>
      <c r="AE158">
        <f t="shared" si="26"/>
        <v>9.6050920313539139E-5</v>
      </c>
      <c r="AH158" s="1">
        <v>41699</v>
      </c>
      <c r="AI158">
        <f t="shared" si="35"/>
        <v>1.651249750333235E-4</v>
      </c>
      <c r="AJ158">
        <f t="shared" si="27"/>
        <v>2.9400446857092243E-8</v>
      </c>
      <c r="AK158">
        <f t="shared" si="28"/>
        <v>1.607476769185606E-4</v>
      </c>
      <c r="AM158" s="1">
        <v>41699</v>
      </c>
      <c r="AN158">
        <f t="shared" si="36"/>
        <v>4.6709255597439403E-4</v>
      </c>
      <c r="AO158">
        <f t="shared" si="29"/>
        <v>2.5420959587846847E-7</v>
      </c>
      <c r="AP158">
        <f t="shared" si="30"/>
        <v>4.4555324268918771E-4</v>
      </c>
    </row>
    <row r="159" spans="1:42">
      <c r="A159" s="1">
        <v>41730</v>
      </c>
      <c r="B159">
        <f>-INDEX(Change!$A$1:$A$199,MATCH('Decomp g'!$A159,Period!$B$2:$B$200,0))*100</f>
        <v>-1.0558385094047718E-3</v>
      </c>
      <c r="C159">
        <f>-INDEX('yrf Change'!$A$1:$A$199,MATCH('Decomp g'!$A159,Period!$B$2:$B$200,0))*100</f>
        <v>-1.0558385094047718E-3</v>
      </c>
      <c r="D159">
        <f>-INDEX('tp Change'!$A$1:$A$199,MATCH('Decomp g'!$A159,Period!$B$2:$B$200,0))*100</f>
        <v>0</v>
      </c>
      <c r="F159" s="1">
        <v>41730</v>
      </c>
      <c r="G159">
        <f>-INDEX(Change!$C$1:$C$199,MATCH('Decomp g'!$A159,Period!$B$2:$B$200,0))*100</f>
        <v>-9.8914270321923126E-4</v>
      </c>
      <c r="H159">
        <f>-INDEX('yrf Change'!$C$1:$C$199,MATCH('Decomp g'!$A159,Period!$B$2:$B$200,0))*100</f>
        <v>-1.5899115234401656E-3</v>
      </c>
      <c r="I159">
        <f>-INDEX('tp Change'!$C$1:$C$199,MATCH('Decomp g'!$A159,Period!$B$2:$B$200,0))*100</f>
        <v>6.0076882022093436E-4</v>
      </c>
      <c r="L159" s="1">
        <v>41730</v>
      </c>
      <c r="M159">
        <f>-INDEX(Change!$E$1:$E$199,MATCH('Decomp g'!$A159,Period!$B$2:$B$200,0))*100</f>
        <v>-2.1445460052643694E-4</v>
      </c>
      <c r="N159">
        <f>-INDEX('yrf Change'!$E$1:$E$199,MATCH('Decomp g'!$A159,Period!$B$2:$B$200,0))*100</f>
        <v>-1.2630447439591908E-3</v>
      </c>
      <c r="O159">
        <f>-INDEX('tp Change'!$E$1:$E$199,MATCH('Decomp g'!$A159,Period!$B$2:$B$200,0))*100</f>
        <v>1.0485901434327538E-3</v>
      </c>
      <c r="Q159" s="1">
        <v>41730</v>
      </c>
      <c r="R159">
        <f>-INDEX(Change!$F$1:$F$199,MATCH('Decomp g'!$A159,Period!$B$2:$B$200,0))*100</f>
        <v>-1.7735736315235839E-3</v>
      </c>
      <c r="S159">
        <f>-INDEX('yrf Change'!$F$1:$F$199,MATCH('Decomp g'!$A159,Period!$B$2:$B$200,0))*100</f>
        <v>-8.7403650631326379E-4</v>
      </c>
      <c r="T159">
        <f>-INDEX('tp Change'!$F$1:$F$199,MATCH('Decomp g'!$A159,Period!$B$2:$B$200,0))*100</f>
        <v>-8.9953712521032014E-4</v>
      </c>
      <c r="W159" s="1">
        <v>41730</v>
      </c>
      <c r="X159">
        <f t="shared" si="31"/>
        <v>1.1147949579420903E-6</v>
      </c>
      <c r="Y159">
        <f t="shared" si="32"/>
        <v>1.1147949579420903E-6</v>
      </c>
      <c r="Z159">
        <f t="shared" si="33"/>
        <v>0</v>
      </c>
      <c r="AB159" s="1">
        <v>41730</v>
      </c>
      <c r="AC159">
        <f t="shared" si="34"/>
        <v>9.7840328733184822E-7</v>
      </c>
      <c r="AD159">
        <f t="shared" si="25"/>
        <v>2.5278186523678284E-6</v>
      </c>
      <c r="AE159">
        <f t="shared" si="26"/>
        <v>3.6092317534965336E-7</v>
      </c>
      <c r="AH159" s="1">
        <v>41730</v>
      </c>
      <c r="AI159">
        <f t="shared" si="35"/>
        <v>4.5990775686953649E-8</v>
      </c>
      <c r="AJ159">
        <f t="shared" si="27"/>
        <v>1.5952820252429376E-6</v>
      </c>
      <c r="AK159">
        <f t="shared" si="28"/>
        <v>1.0995412889043232E-6</v>
      </c>
      <c r="AM159" s="1">
        <v>41730</v>
      </c>
      <c r="AN159">
        <f t="shared" si="36"/>
        <v>3.1455634264357537E-6</v>
      </c>
      <c r="AO159">
        <f t="shared" si="29"/>
        <v>7.6393981436829597E-7</v>
      </c>
      <c r="AP159">
        <f t="shared" si="30"/>
        <v>8.0916703963164718E-7</v>
      </c>
    </row>
    <row r="160" spans="1:42">
      <c r="A160" s="1">
        <v>41760</v>
      </c>
      <c r="B160">
        <f>-INDEX(Change!$A$1:$A$199,MATCH('Decomp g'!$A160,Period!$B$2:$B$200,0))*100</f>
        <v>5.1158054324554336E-3</v>
      </c>
      <c r="C160">
        <f>-INDEX('yrf Change'!$A$1:$A$199,MATCH('Decomp g'!$A160,Period!$B$2:$B$200,0))*100</f>
        <v>5.1158054324554336E-3</v>
      </c>
      <c r="D160">
        <f>-INDEX('tp Change'!$A$1:$A$199,MATCH('Decomp g'!$A160,Period!$B$2:$B$200,0))*100</f>
        <v>0</v>
      </c>
      <c r="F160" s="1">
        <v>41760</v>
      </c>
      <c r="G160">
        <f>-INDEX(Change!$C$1:$C$199,MATCH('Decomp g'!$A160,Period!$B$2:$B$200,0))*100</f>
        <v>-1.7428754103581551E-2</v>
      </c>
      <c r="H160">
        <f>-INDEX('yrf Change'!$C$1:$C$199,MATCH('Decomp g'!$A160,Period!$B$2:$B$200,0))*100</f>
        <v>-4.5679247573496284E-3</v>
      </c>
      <c r="I160">
        <f>-INDEX('tp Change'!$C$1:$C$199,MATCH('Decomp g'!$A160,Period!$B$2:$B$200,0))*100</f>
        <v>-1.2860829346231922E-2</v>
      </c>
      <c r="L160" s="1">
        <v>41760</v>
      </c>
      <c r="M160">
        <f>-INDEX(Change!$E$1:$E$199,MATCH('Decomp g'!$A160,Period!$B$2:$B$200,0))*100</f>
        <v>-1.5131092163230692E-2</v>
      </c>
      <c r="N160">
        <f>-INDEX('yrf Change'!$E$1:$E$199,MATCH('Decomp g'!$A160,Period!$B$2:$B$200,0))*100</f>
        <v>-4.7908405712261681E-3</v>
      </c>
      <c r="O160">
        <f>-INDEX('tp Change'!$E$1:$E$199,MATCH('Decomp g'!$A160,Period!$B$2:$B$200,0))*100</f>
        <v>-1.0340251592004523E-2</v>
      </c>
      <c r="Q160" s="1">
        <v>41760</v>
      </c>
      <c r="R160">
        <f>-INDEX(Change!$F$1:$F$199,MATCH('Decomp g'!$A160,Period!$B$2:$B$200,0))*100</f>
        <v>-8.0619231781139944E-4</v>
      </c>
      <c r="S160">
        <f>-INDEX('yrf Change'!$F$1:$F$199,MATCH('Decomp g'!$A160,Period!$B$2:$B$200,0))*100</f>
        <v>-3.6706876838397962E-3</v>
      </c>
      <c r="T160">
        <f>-INDEX('tp Change'!$F$1:$F$199,MATCH('Decomp g'!$A160,Period!$B$2:$B$200,0))*100</f>
        <v>2.8644953660283967E-3</v>
      </c>
      <c r="W160" s="1">
        <v>41760</v>
      </c>
      <c r="X160">
        <f t="shared" si="31"/>
        <v>2.6171465222740527E-5</v>
      </c>
      <c r="Y160">
        <f t="shared" si="32"/>
        <v>2.6171465222740527E-5</v>
      </c>
      <c r="Z160">
        <f t="shared" si="33"/>
        <v>0</v>
      </c>
      <c r="AB160" s="1">
        <v>41760</v>
      </c>
      <c r="AC160">
        <f t="shared" si="34"/>
        <v>3.0376146960311073E-4</v>
      </c>
      <c r="AD160">
        <f t="shared" si="25"/>
        <v>2.0865936588807663E-5</v>
      </c>
      <c r="AE160">
        <f t="shared" si="26"/>
        <v>1.654009314729002E-4</v>
      </c>
      <c r="AH160" s="1">
        <v>41760</v>
      </c>
      <c r="AI160">
        <f t="shared" si="35"/>
        <v>2.2894995005218126E-4</v>
      </c>
      <c r="AJ160">
        <f t="shared" si="27"/>
        <v>2.2952153378906675E-5</v>
      </c>
      <c r="AK160">
        <f t="shared" si="28"/>
        <v>1.0692080298595208E-4</v>
      </c>
      <c r="AM160" s="1">
        <v>41760</v>
      </c>
      <c r="AN160">
        <f t="shared" si="36"/>
        <v>6.4994605329811652E-7</v>
      </c>
      <c r="AO160">
        <f t="shared" si="29"/>
        <v>1.3473948072293167E-5</v>
      </c>
      <c r="AP160">
        <f t="shared" si="30"/>
        <v>8.2053337019981582E-6</v>
      </c>
    </row>
    <row r="161" spans="1:42">
      <c r="A161" s="1">
        <v>41791</v>
      </c>
      <c r="B161">
        <f>-INDEX(Change!$A$1:$A$199,MATCH('Decomp g'!$A161,Period!$B$2:$B$200,0))*100</f>
        <v>7.9625996096625157E-3</v>
      </c>
      <c r="C161">
        <f>-INDEX('yrf Change'!$A$1:$A$199,MATCH('Decomp g'!$A161,Period!$B$2:$B$200,0))*100</f>
        <v>7.9625996096625157E-3</v>
      </c>
      <c r="D161">
        <f>-INDEX('tp Change'!$A$1:$A$199,MATCH('Decomp g'!$A161,Period!$B$2:$B$200,0))*100</f>
        <v>0</v>
      </c>
      <c r="F161" s="1">
        <v>41791</v>
      </c>
      <c r="G161">
        <f>-INDEX(Change!$C$1:$C$199,MATCH('Decomp g'!$A161,Period!$B$2:$B$200,0))*100</f>
        <v>6.8726571961816307E-3</v>
      </c>
      <c r="H161">
        <f>-INDEX('yrf Change'!$C$1:$C$199,MATCH('Decomp g'!$A161,Period!$B$2:$B$200,0))*100</f>
        <v>6.1998814756401843E-3</v>
      </c>
      <c r="I161">
        <f>-INDEX('tp Change'!$C$1:$C$199,MATCH('Decomp g'!$A161,Period!$B$2:$B$200,0))*100</f>
        <v>6.7277572054144641E-4</v>
      </c>
      <c r="L161" s="1">
        <v>41791</v>
      </c>
      <c r="M161">
        <f>-INDEX(Change!$E$1:$E$199,MATCH('Decomp g'!$A161,Period!$B$2:$B$200,0))*100</f>
        <v>6.8541365466717741E-3</v>
      </c>
      <c r="N161">
        <f>-INDEX('yrf Change'!$E$1:$E$199,MATCH('Decomp g'!$A161,Period!$B$2:$B$200,0))*100</f>
        <v>4.924008531047297E-3</v>
      </c>
      <c r="O161">
        <f>-INDEX('tp Change'!$E$1:$E$199,MATCH('Decomp g'!$A161,Period!$B$2:$B$200,0))*100</f>
        <v>1.9301280156244771E-3</v>
      </c>
      <c r="Q161" s="1">
        <v>41791</v>
      </c>
      <c r="R161">
        <f>-INDEX(Change!$F$1:$F$199,MATCH('Decomp g'!$A161,Period!$B$2:$B$200,0))*100</f>
        <v>4.298068075255651E-3</v>
      </c>
      <c r="S161">
        <f>-INDEX('yrf Change'!$F$1:$F$199,MATCH('Decomp g'!$A161,Period!$B$2:$B$200,0))*100</f>
        <v>3.4942968202930635E-3</v>
      </c>
      <c r="T161">
        <f>-INDEX('tp Change'!$F$1:$F$199,MATCH('Decomp g'!$A161,Period!$B$2:$B$200,0))*100</f>
        <v>8.037712549625875E-4</v>
      </c>
      <c r="W161" s="1">
        <v>41791</v>
      </c>
      <c r="X161">
        <f t="shared" si="31"/>
        <v>6.3402992543797653E-5</v>
      </c>
      <c r="Y161">
        <f t="shared" si="32"/>
        <v>6.3402992543797653E-5</v>
      </c>
      <c r="Z161">
        <f t="shared" si="33"/>
        <v>0</v>
      </c>
      <c r="AB161" s="1">
        <v>41791</v>
      </c>
      <c r="AC161">
        <f t="shared" si="34"/>
        <v>4.7233416936227154E-5</v>
      </c>
      <c r="AD161">
        <f t="shared" si="25"/>
        <v>3.8438530311986307E-5</v>
      </c>
      <c r="AE161">
        <f t="shared" si="26"/>
        <v>4.5262717015006237E-7</v>
      </c>
      <c r="AH161" s="1">
        <v>41791</v>
      </c>
      <c r="AI161">
        <f t="shared" si="35"/>
        <v>4.697918780042167E-5</v>
      </c>
      <c r="AJ161">
        <f t="shared" si="27"/>
        <v>2.4245860013826561E-5</v>
      </c>
      <c r="AK161">
        <f t="shared" si="28"/>
        <v>3.7253941566984819E-6</v>
      </c>
      <c r="AM161" s="1">
        <v>41791</v>
      </c>
      <c r="AN161">
        <f t="shared" si="36"/>
        <v>1.8473389179531816E-5</v>
      </c>
      <c r="AO161">
        <f t="shared" si="29"/>
        <v>1.2210110268310215E-5</v>
      </c>
      <c r="AP161">
        <f t="shared" si="30"/>
        <v>6.4604823030413287E-7</v>
      </c>
    </row>
    <row r="162" spans="1:42">
      <c r="A162" s="1">
        <v>41821</v>
      </c>
      <c r="B162">
        <f>-INDEX(Change!$A$1:$A$199,MATCH('Decomp g'!$A162,Period!$B$2:$B$200,0))*100</f>
        <v>3.4574482839694332E-3</v>
      </c>
      <c r="C162">
        <f>-INDEX('yrf Change'!$A$1:$A$199,MATCH('Decomp g'!$A162,Period!$B$2:$B$200,0))*100</f>
        <v>3.4574482839694332E-3</v>
      </c>
      <c r="D162">
        <f>-INDEX('tp Change'!$A$1:$A$199,MATCH('Decomp g'!$A162,Period!$B$2:$B$200,0))*100</f>
        <v>0</v>
      </c>
      <c r="F162" s="1">
        <v>41821</v>
      </c>
      <c r="G162">
        <f>-INDEX(Change!$C$1:$C$199,MATCH('Decomp g'!$A162,Period!$B$2:$B$200,0))*100</f>
        <v>3.4808479809400258E-2</v>
      </c>
      <c r="H162">
        <f>-INDEX('yrf Change'!$C$1:$C$199,MATCH('Decomp g'!$A162,Period!$B$2:$B$200,0))*100</f>
        <v>1.1647904406409185E-2</v>
      </c>
      <c r="I162">
        <f>-INDEX('tp Change'!$C$1:$C$199,MATCH('Decomp g'!$A162,Period!$B$2:$B$200,0))*100</f>
        <v>2.3160575402991074E-2</v>
      </c>
      <c r="L162" s="1">
        <v>41821</v>
      </c>
      <c r="M162">
        <f>-INDEX(Change!$E$1:$E$199,MATCH('Decomp g'!$A162,Period!$B$2:$B$200,0))*100</f>
        <v>4.0877360845873942E-2</v>
      </c>
      <c r="N162">
        <f>-INDEX('yrf Change'!$E$1:$E$199,MATCH('Decomp g'!$A162,Period!$B$2:$B$200,0))*100</f>
        <v>1.0931088652692267E-2</v>
      </c>
      <c r="O162">
        <f>-INDEX('tp Change'!$E$1:$E$199,MATCH('Decomp g'!$A162,Period!$B$2:$B$200,0))*100</f>
        <v>2.9946272193181675E-2</v>
      </c>
      <c r="Q162" s="1">
        <v>41821</v>
      </c>
      <c r="R162">
        <f>-INDEX(Change!$F$1:$F$199,MATCH('Decomp g'!$A162,Period!$B$2:$B$200,0))*100</f>
        <v>3.839125083592923E-2</v>
      </c>
      <c r="S162">
        <f>-INDEX('yrf Change'!$F$1:$F$199,MATCH('Decomp g'!$A162,Period!$B$2:$B$200,0))*100</f>
        <v>8.4931452677156072E-3</v>
      </c>
      <c r="T162">
        <f>-INDEX('tp Change'!$F$1:$F$199,MATCH('Decomp g'!$A162,Period!$B$2:$B$200,0))*100</f>
        <v>2.9898105568213623E-2</v>
      </c>
      <c r="W162" s="1">
        <v>41821</v>
      </c>
      <c r="X162">
        <f t="shared" si="31"/>
        <v>1.1953948636323178E-5</v>
      </c>
      <c r="Y162">
        <f t="shared" si="32"/>
        <v>1.1953948636323178E-5</v>
      </c>
      <c r="Z162">
        <f t="shared" si="33"/>
        <v>0</v>
      </c>
      <c r="AB162" s="1">
        <v>41821</v>
      </c>
      <c r="AC162">
        <f t="shared" si="34"/>
        <v>1.2116302666414255E-3</v>
      </c>
      <c r="AD162">
        <f t="shared" si="25"/>
        <v>1.3567367706084649E-4</v>
      </c>
      <c r="AE162">
        <f t="shared" si="26"/>
        <v>5.364122529976351E-4</v>
      </c>
      <c r="AH162" s="1">
        <v>41821</v>
      </c>
      <c r="AI162">
        <f t="shared" si="35"/>
        <v>1.670958629723788E-3</v>
      </c>
      <c r="AJ162">
        <f t="shared" si="27"/>
        <v>1.1948869913301764E-4</v>
      </c>
      <c r="AK162">
        <f t="shared" si="28"/>
        <v>8.9677921826812601E-4</v>
      </c>
      <c r="AM162" s="1">
        <v>41821</v>
      </c>
      <c r="AN162">
        <f t="shared" si="36"/>
        <v>1.4738881407472368E-3</v>
      </c>
      <c r="AO162">
        <f t="shared" si="29"/>
        <v>7.2133516538520014E-5</v>
      </c>
      <c r="AP162">
        <f t="shared" si="30"/>
        <v>8.9389671656804647E-4</v>
      </c>
    </row>
    <row r="163" spans="1:42">
      <c r="A163" s="1">
        <v>41852</v>
      </c>
      <c r="B163">
        <f>-INDEX(Change!$A$1:$A$199,MATCH('Decomp g'!$A163,Period!$B$2:$B$200,0))*100</f>
        <v>3.6455260238876797E-4</v>
      </c>
      <c r="C163">
        <f>-INDEX('yrf Change'!$A$1:$A$199,MATCH('Decomp g'!$A163,Period!$B$2:$B$200,0))*100</f>
        <v>3.6455260238876797E-4</v>
      </c>
      <c r="D163">
        <f>-INDEX('tp Change'!$A$1:$A$199,MATCH('Decomp g'!$A163,Period!$B$2:$B$200,0))*100</f>
        <v>0</v>
      </c>
      <c r="F163" s="1">
        <v>41852</v>
      </c>
      <c r="G163">
        <f>-INDEX(Change!$C$1:$C$199,MATCH('Decomp g'!$A163,Period!$B$2:$B$200,0))*100</f>
        <v>8.2904022598601773E-3</v>
      </c>
      <c r="H163">
        <f>-INDEX('yrf Change'!$C$1:$C$199,MATCH('Decomp g'!$A163,Period!$B$2:$B$200,0))*100</f>
        <v>3.2096933551318402E-3</v>
      </c>
      <c r="I163">
        <f>-INDEX('tp Change'!$C$1:$C$199,MATCH('Decomp g'!$A163,Period!$B$2:$B$200,0))*100</f>
        <v>5.0807089047283371E-3</v>
      </c>
      <c r="L163" s="1">
        <v>41852</v>
      </c>
      <c r="M163">
        <f>-INDEX(Change!$E$1:$E$199,MATCH('Decomp g'!$A163,Period!$B$2:$B$200,0))*100</f>
        <v>8.655496833665649E-3</v>
      </c>
      <c r="N163">
        <f>-INDEX('yrf Change'!$E$1:$E$199,MATCH('Decomp g'!$A163,Period!$B$2:$B$200,0))*100</f>
        <v>2.9692286536910084E-3</v>
      </c>
      <c r="O163">
        <f>-INDEX('tp Change'!$E$1:$E$199,MATCH('Decomp g'!$A163,Period!$B$2:$B$200,0))*100</f>
        <v>5.6862681799746406E-3</v>
      </c>
      <c r="Q163" s="1">
        <v>41852</v>
      </c>
      <c r="R163">
        <f>-INDEX(Change!$F$1:$F$199,MATCH('Decomp g'!$A163,Period!$B$2:$B$200,0))*100</f>
        <v>7.5812202951164309E-3</v>
      </c>
      <c r="S163">
        <f>-INDEX('yrf Change'!$F$1:$F$199,MATCH('Decomp g'!$A163,Period!$B$2:$B$200,0))*100</f>
        <v>2.2521468413777557E-3</v>
      </c>
      <c r="T163">
        <f>-INDEX('tp Change'!$F$1:$F$199,MATCH('Decomp g'!$A163,Period!$B$2:$B$200,0))*100</f>
        <v>5.3290734537386752E-3</v>
      </c>
      <c r="W163" s="1">
        <v>41852</v>
      </c>
      <c r="X163">
        <f t="shared" si="31"/>
        <v>1.3289859990842315E-7</v>
      </c>
      <c r="Y163">
        <f t="shared" si="32"/>
        <v>1.3289859990842315E-7</v>
      </c>
      <c r="Z163">
        <f t="shared" si="33"/>
        <v>0</v>
      </c>
      <c r="AB163" s="1">
        <v>41852</v>
      </c>
      <c r="AC163">
        <f t="shared" si="34"/>
        <v>6.8730769630294731E-5</v>
      </c>
      <c r="AD163">
        <f t="shared" si="25"/>
        <v>1.0302131433977489E-5</v>
      </c>
      <c r="AE163">
        <f t="shared" si="26"/>
        <v>2.5813602974585818E-5</v>
      </c>
      <c r="AH163" s="1">
        <v>41852</v>
      </c>
      <c r="AI163">
        <f t="shared" si="35"/>
        <v>7.491762543759607E-5</v>
      </c>
      <c r="AJ163">
        <f t="shared" si="27"/>
        <v>8.8163187978997185E-6</v>
      </c>
      <c r="AK163">
        <f t="shared" si="28"/>
        <v>3.2333645814592115E-5</v>
      </c>
      <c r="AM163" s="1">
        <v>41852</v>
      </c>
      <c r="AN163">
        <f t="shared" si="36"/>
        <v>5.7474901163085261E-5</v>
      </c>
      <c r="AO163">
        <f t="shared" si="29"/>
        <v>5.0721653951278014E-6</v>
      </c>
      <c r="AP163">
        <f t="shared" si="30"/>
        <v>2.8399023875342252E-5</v>
      </c>
    </row>
    <row r="164" spans="1:42">
      <c r="A164" s="1">
        <v>41883</v>
      </c>
      <c r="B164">
        <f>-INDEX(Change!$A$1:$A$199,MATCH('Decomp g'!$A164,Period!$B$2:$B$200,0))*100</f>
        <v>2.6023062188212931E-3</v>
      </c>
      <c r="C164">
        <f>-INDEX('yrf Change'!$A$1:$A$199,MATCH('Decomp g'!$A164,Period!$B$2:$B$200,0))*100</f>
        <v>2.6023062188212931E-3</v>
      </c>
      <c r="D164">
        <f>-INDEX('tp Change'!$A$1:$A$199,MATCH('Decomp g'!$A164,Period!$B$2:$B$200,0))*100</f>
        <v>0</v>
      </c>
      <c r="F164" s="1">
        <v>41883</v>
      </c>
      <c r="G164">
        <f>-INDEX(Change!$C$1:$C$199,MATCH('Decomp g'!$A164,Period!$B$2:$B$200,0))*100</f>
        <v>-1.1280838950157232E-2</v>
      </c>
      <c r="H164">
        <f>-INDEX('yrf Change'!$C$1:$C$199,MATCH('Decomp g'!$A164,Period!$B$2:$B$200,0))*100</f>
        <v>-4.8442168521171947E-3</v>
      </c>
      <c r="I164">
        <f>-INDEX('tp Change'!$C$1:$C$199,MATCH('Decomp g'!$A164,Period!$B$2:$B$200,0))*100</f>
        <v>-6.4366220980400374E-3</v>
      </c>
      <c r="L164" s="1">
        <v>41883</v>
      </c>
      <c r="M164">
        <f>-INDEX(Change!$E$1:$E$199,MATCH('Decomp g'!$A164,Period!$B$2:$B$200,0))*100</f>
        <v>-5.9115163746712579E-3</v>
      </c>
      <c r="N164">
        <f>-INDEX('yrf Change'!$E$1:$E$199,MATCH('Decomp g'!$A164,Period!$B$2:$B$200,0))*100</f>
        <v>-4.5721276799234878E-3</v>
      </c>
      <c r="O164">
        <f>-INDEX('tp Change'!$E$1:$E$199,MATCH('Decomp g'!$A164,Period!$B$2:$B$200,0))*100</f>
        <v>-1.3393886947477701E-3</v>
      </c>
      <c r="Q164" s="1">
        <v>41883</v>
      </c>
      <c r="R164">
        <f>-INDEX(Change!$F$1:$F$199,MATCH('Decomp g'!$A164,Period!$B$2:$B$200,0))*100</f>
        <v>1.1368246185507885E-2</v>
      </c>
      <c r="S164">
        <f>-INDEX('yrf Change'!$F$1:$F$199,MATCH('Decomp g'!$A164,Period!$B$2:$B$200,0))*100</f>
        <v>-3.270800171969318E-3</v>
      </c>
      <c r="T164">
        <f>-INDEX('tp Change'!$F$1:$F$199,MATCH('Decomp g'!$A164,Period!$B$2:$B$200,0))*100</f>
        <v>1.4639046357477203E-2</v>
      </c>
      <c r="W164" s="1">
        <v>41883</v>
      </c>
      <c r="X164">
        <f t="shared" si="31"/>
        <v>6.7719976565159757E-6</v>
      </c>
      <c r="Y164">
        <f t="shared" si="32"/>
        <v>6.7719976565159757E-6</v>
      </c>
      <c r="Z164">
        <f t="shared" si="33"/>
        <v>0</v>
      </c>
      <c r="AB164" s="1">
        <v>41883</v>
      </c>
      <c r="AC164">
        <f t="shared" si="34"/>
        <v>1.2725732741938452E-4</v>
      </c>
      <c r="AD164">
        <f t="shared" si="25"/>
        <v>2.3466436910336224E-5</v>
      </c>
      <c r="AE164">
        <f t="shared" si="26"/>
        <v>4.143010403297733E-5</v>
      </c>
      <c r="AH164" s="1">
        <v>41883</v>
      </c>
      <c r="AI164">
        <f t="shared" si="35"/>
        <v>3.4946025848006414E-5</v>
      </c>
      <c r="AJ164">
        <f t="shared" si="27"/>
        <v>2.0904351521522535E-5</v>
      </c>
      <c r="AK164">
        <f t="shared" si="28"/>
        <v>1.7939620756181353E-6</v>
      </c>
      <c r="AM164" s="1">
        <v>41883</v>
      </c>
      <c r="AN164">
        <f t="shared" si="36"/>
        <v>1.2923702133431459E-4</v>
      </c>
      <c r="AO164">
        <f t="shared" si="29"/>
        <v>1.069813376495452E-5</v>
      </c>
      <c r="AP164">
        <f t="shared" si="30"/>
        <v>2.1430167825636656E-4</v>
      </c>
    </row>
    <row r="165" spans="1:42">
      <c r="A165" s="1">
        <v>41913</v>
      </c>
      <c r="B165">
        <f>-INDEX(Change!$A$1:$A$199,MATCH('Decomp g'!$A165,Period!$B$2:$B$200,0))*100</f>
        <v>-4.6713782054827457E-3</v>
      </c>
      <c r="C165">
        <f>-INDEX('yrf Change'!$A$1:$A$199,MATCH('Decomp g'!$A165,Period!$B$2:$B$200,0))*100</f>
        <v>-4.6713782054827457E-3</v>
      </c>
      <c r="D165">
        <f>-INDEX('tp Change'!$A$1:$A$199,MATCH('Decomp g'!$A165,Period!$B$2:$B$200,0))*100</f>
        <v>0</v>
      </c>
      <c r="F165" s="1">
        <v>41913</v>
      </c>
      <c r="G165">
        <f>-INDEX(Change!$C$1:$C$199,MATCH('Decomp g'!$A165,Period!$B$2:$B$200,0))*100</f>
        <v>-9.6236140706050521E-3</v>
      </c>
      <c r="H165">
        <f>-INDEX('yrf Change'!$C$1:$C$199,MATCH('Decomp g'!$A165,Period!$B$2:$B$200,0))*100</f>
        <v>-6.0710005757972502E-3</v>
      </c>
      <c r="I165">
        <f>-INDEX('tp Change'!$C$1:$C$199,MATCH('Decomp g'!$A165,Period!$B$2:$B$200,0))*100</f>
        <v>-3.552613494807802E-3</v>
      </c>
      <c r="L165" s="1">
        <v>41913</v>
      </c>
      <c r="M165">
        <f>-INDEX(Change!$E$1:$E$199,MATCH('Decomp g'!$A165,Period!$B$2:$B$200,0))*100</f>
        <v>-8.837853775769261E-3</v>
      </c>
      <c r="N165">
        <f>-INDEX('yrf Change'!$E$1:$E$199,MATCH('Decomp g'!$A165,Period!$B$2:$B$200,0))*100</f>
        <v>-5.11768266616211E-3</v>
      </c>
      <c r="O165">
        <f>-INDEX('tp Change'!$E$1:$E$199,MATCH('Decomp g'!$A165,Period!$B$2:$B$200,0))*100</f>
        <v>-3.720171109607151E-3</v>
      </c>
      <c r="Q165" s="1">
        <v>41913</v>
      </c>
      <c r="R165">
        <f>-INDEX(Change!$F$1:$F$199,MATCH('Decomp g'!$A165,Period!$B$2:$B$200,0))*100</f>
        <v>-4.2754017960139334E-3</v>
      </c>
      <c r="S165">
        <f>-INDEX('yrf Change'!$F$1:$F$199,MATCH('Decomp g'!$A165,Period!$B$2:$B$200,0))*100</f>
        <v>-3.6961420643195908E-3</v>
      </c>
      <c r="T165">
        <f>-INDEX('tp Change'!$F$1:$F$199,MATCH('Decomp g'!$A165,Period!$B$2:$B$200,0))*100</f>
        <v>-5.7925973169434264E-4</v>
      </c>
      <c r="W165" s="1">
        <v>41913</v>
      </c>
      <c r="X165">
        <f t="shared" si="31"/>
        <v>2.1821774338659199E-5</v>
      </c>
      <c r="Y165">
        <f t="shared" si="32"/>
        <v>2.1821774338659199E-5</v>
      </c>
      <c r="Z165">
        <f t="shared" si="33"/>
        <v>0</v>
      </c>
      <c r="AB165" s="1">
        <v>41913</v>
      </c>
      <c r="AC165">
        <f t="shared" si="34"/>
        <v>9.2613947779947544E-5</v>
      </c>
      <c r="AD165">
        <f t="shared" si="25"/>
        <v>3.6857047991330544E-5</v>
      </c>
      <c r="AE165">
        <f t="shared" si="26"/>
        <v>1.2621062643490504E-5</v>
      </c>
      <c r="AH165" s="1">
        <v>41913</v>
      </c>
      <c r="AI165">
        <f t="shared" si="35"/>
        <v>7.8107659361878983E-5</v>
      </c>
      <c r="AJ165">
        <f t="shared" si="27"/>
        <v>2.6190675871536121E-5</v>
      </c>
      <c r="AK165">
        <f t="shared" si="28"/>
        <v>1.3839673084755701E-5</v>
      </c>
      <c r="AM165" s="1">
        <v>41913</v>
      </c>
      <c r="AN165">
        <f t="shared" si="36"/>
        <v>1.8279060517359169E-5</v>
      </c>
      <c r="AO165">
        <f t="shared" si="29"/>
        <v>1.3661466159632686E-5</v>
      </c>
      <c r="AP165">
        <f t="shared" si="30"/>
        <v>3.355418367626018E-7</v>
      </c>
    </row>
    <row r="166" spans="1:42">
      <c r="A166" s="1">
        <v>41944</v>
      </c>
      <c r="B166">
        <f>-INDEX(Change!$A$1:$A$199,MATCH('Decomp g'!$A166,Period!$B$2:$B$200,0))*100</f>
        <v>4.3515185253695243E-3</v>
      </c>
      <c r="C166">
        <f>-INDEX('yrf Change'!$A$1:$A$199,MATCH('Decomp g'!$A166,Period!$B$2:$B$200,0))*100</f>
        <v>4.3515185253695243E-3</v>
      </c>
      <c r="D166">
        <f>-INDEX('tp Change'!$A$1:$A$199,MATCH('Decomp g'!$A166,Period!$B$2:$B$200,0))*100</f>
        <v>0</v>
      </c>
      <c r="F166" s="1">
        <v>41944</v>
      </c>
      <c r="G166">
        <f>-INDEX(Change!$C$1:$C$199,MATCH('Decomp g'!$A166,Period!$B$2:$B$200,0))*100</f>
        <v>6.5275755760572235E-3</v>
      </c>
      <c r="H166">
        <f>-INDEX('yrf Change'!$C$1:$C$199,MATCH('Decomp g'!$A166,Period!$B$2:$B$200,0))*100</f>
        <v>2.1461132724373555E-3</v>
      </c>
      <c r="I166">
        <f>-INDEX('tp Change'!$C$1:$C$199,MATCH('Decomp g'!$A166,Period!$B$2:$B$200,0))*100</f>
        <v>4.381462303619868E-3</v>
      </c>
      <c r="L166" s="1">
        <v>41944</v>
      </c>
      <c r="M166">
        <f>-INDEX(Change!$E$1:$E$199,MATCH('Decomp g'!$A166,Period!$B$2:$B$200,0))*100</f>
        <v>9.5447557697598412E-3</v>
      </c>
      <c r="N166">
        <f>-INDEX('yrf Change'!$E$1:$E$199,MATCH('Decomp g'!$A166,Period!$B$2:$B$200,0))*100</f>
        <v>1.8590511632478324E-3</v>
      </c>
      <c r="O166">
        <f>-INDEX('tp Change'!$E$1:$E$199,MATCH('Decomp g'!$A166,Period!$B$2:$B$200,0))*100</f>
        <v>7.6857046065120088E-3</v>
      </c>
      <c r="Q166" s="1">
        <v>41944</v>
      </c>
      <c r="R166">
        <f>-INDEX(Change!$F$1:$F$199,MATCH('Decomp g'!$A166,Period!$B$2:$B$200,0))*100</f>
        <v>4.8269334225650717E-3</v>
      </c>
      <c r="S166">
        <f>-INDEX('yrf Change'!$F$1:$F$199,MATCH('Decomp g'!$A166,Period!$B$2:$B$200,0))*100</f>
        <v>1.463103457031989E-3</v>
      </c>
      <c r="T166">
        <f>-INDEX('tp Change'!$F$1:$F$199,MATCH('Decomp g'!$A166,Period!$B$2:$B$200,0))*100</f>
        <v>3.3638299655330828E-3</v>
      </c>
      <c r="W166" s="1">
        <v>41944</v>
      </c>
      <c r="X166">
        <f t="shared" si="31"/>
        <v>1.8935713476634158E-5</v>
      </c>
      <c r="Y166">
        <f t="shared" si="32"/>
        <v>1.8935713476634158E-5</v>
      </c>
      <c r="Z166">
        <f t="shared" si="33"/>
        <v>0</v>
      </c>
      <c r="AB166" s="1">
        <v>41944</v>
      </c>
      <c r="AC166">
        <f t="shared" si="34"/>
        <v>4.2609242901138796E-5</v>
      </c>
      <c r="AD166">
        <f t="shared" si="25"/>
        <v>4.6058021781317747E-6</v>
      </c>
      <c r="AE166">
        <f t="shared" si="26"/>
        <v>1.9197211918041921E-5</v>
      </c>
      <c r="AH166" s="1">
        <v>41944</v>
      </c>
      <c r="AI166">
        <f t="shared" si="35"/>
        <v>9.1102362704363772E-5</v>
      </c>
      <c r="AJ166">
        <f t="shared" si="27"/>
        <v>3.4560712275731188E-6</v>
      </c>
      <c r="AK166">
        <f t="shared" si="28"/>
        <v>5.9070055298559909E-5</v>
      </c>
      <c r="AM166" s="1">
        <v>41944</v>
      </c>
      <c r="AN166">
        <f t="shared" si="36"/>
        <v>2.3299286265875759E-5</v>
      </c>
      <c r="AO166">
        <f t="shared" si="29"/>
        <v>2.140671725978957E-6</v>
      </c>
      <c r="AP166">
        <f t="shared" si="30"/>
        <v>1.1315352037018302E-5</v>
      </c>
    </row>
    <row r="167" spans="1:42">
      <c r="A167" s="1">
        <v>41974</v>
      </c>
      <c r="B167">
        <f>-INDEX(Change!$A$1:$A$199,MATCH('Decomp g'!$A167,Period!$B$2:$B$200,0))*100</f>
        <v>2.4122053952421035E-2</v>
      </c>
      <c r="C167">
        <f>-INDEX('yrf Change'!$A$1:$A$199,MATCH('Decomp g'!$A167,Period!$B$2:$B$200,0))*100</f>
        <v>2.4122053952421035E-2</v>
      </c>
      <c r="D167">
        <f>-INDEX('tp Change'!$A$1:$A$199,MATCH('Decomp g'!$A167,Period!$B$2:$B$200,0))*100</f>
        <v>0</v>
      </c>
      <c r="F167" s="1">
        <v>41974</v>
      </c>
      <c r="G167">
        <f>-INDEX(Change!$C$1:$C$199,MATCH('Decomp g'!$A167,Period!$B$2:$B$200,0))*100</f>
        <v>4.1634364344649705E-2</v>
      </c>
      <c r="H167">
        <f>-INDEX('yrf Change'!$C$1:$C$199,MATCH('Decomp g'!$A167,Period!$B$2:$B$200,0))*100</f>
        <v>2.1996390531421953E-2</v>
      </c>
      <c r="I167">
        <f>-INDEX('tp Change'!$C$1:$C$199,MATCH('Decomp g'!$A167,Period!$B$2:$B$200,0))*100</f>
        <v>1.9637973813227752E-2</v>
      </c>
      <c r="L167" s="1">
        <v>41974</v>
      </c>
      <c r="M167">
        <f>-INDEX(Change!$E$1:$E$199,MATCH('Decomp g'!$A167,Period!$B$2:$B$200,0))*100</f>
        <v>4.6031918617877449E-2</v>
      </c>
      <c r="N167">
        <f>-INDEX('yrf Change'!$E$1:$E$199,MATCH('Decomp g'!$A167,Period!$B$2:$B$200,0))*100</f>
        <v>1.8594893906018206E-2</v>
      </c>
      <c r="O167">
        <f>-INDEX('tp Change'!$E$1:$E$199,MATCH('Decomp g'!$A167,Period!$B$2:$B$200,0))*100</f>
        <v>2.7437024711859243E-2</v>
      </c>
      <c r="Q167" s="1">
        <v>41974</v>
      </c>
      <c r="R167">
        <f>-INDEX(Change!$F$1:$F$199,MATCH('Decomp g'!$A167,Period!$B$2:$B$200,0))*100</f>
        <v>1.8264063551551302E-2</v>
      </c>
      <c r="S167">
        <f>-INDEX('yrf Change'!$F$1:$F$199,MATCH('Decomp g'!$A167,Period!$B$2:$B$200,0))*100</f>
        <v>1.3670665788575315E-2</v>
      </c>
      <c r="T167">
        <f>-INDEX('tp Change'!$F$1:$F$199,MATCH('Decomp g'!$A167,Period!$B$2:$B$200,0))*100</f>
        <v>4.593397762975987E-3</v>
      </c>
      <c r="W167" s="1">
        <v>41974</v>
      </c>
      <c r="X167">
        <f t="shared" si="31"/>
        <v>5.8187348688351127E-4</v>
      </c>
      <c r="Y167">
        <f t="shared" si="32"/>
        <v>5.8187348688351127E-4</v>
      </c>
      <c r="Z167">
        <f t="shared" si="33"/>
        <v>0</v>
      </c>
      <c r="AB167" s="1">
        <v>41974</v>
      </c>
      <c r="AC167">
        <f t="shared" si="34"/>
        <v>1.7334202943830386E-3</v>
      </c>
      <c r="AD167">
        <f t="shared" si="25"/>
        <v>4.8384119641082932E-4</v>
      </c>
      <c r="AE167">
        <f t="shared" si="26"/>
        <v>3.8565001548901894E-4</v>
      </c>
      <c r="AH167" s="1">
        <v>41974</v>
      </c>
      <c r="AI167">
        <f t="shared" si="35"/>
        <v>2.1189375316428925E-3</v>
      </c>
      <c r="AJ167">
        <f t="shared" si="27"/>
        <v>3.4577007937607301E-4</v>
      </c>
      <c r="AK167">
        <f t="shared" si="28"/>
        <v>7.5279032503917476E-4</v>
      </c>
      <c r="AM167" s="1">
        <v>41974</v>
      </c>
      <c r="AN167">
        <f t="shared" si="36"/>
        <v>3.3357601741510476E-4</v>
      </c>
      <c r="AO167">
        <f t="shared" si="29"/>
        <v>1.8688710310292353E-4</v>
      </c>
      <c r="AP167">
        <f t="shared" si="30"/>
        <v>2.10993030089128E-5</v>
      </c>
    </row>
    <row r="168" spans="1:42">
      <c r="A168" s="1">
        <v>42005</v>
      </c>
      <c r="B168" t="e">
        <f>-INDEX(Change!$A$1:$A$199,MATCH('Decomp g'!$A168,Period!$B$2:$B$200,0))*100</f>
        <v>#N/A</v>
      </c>
      <c r="C168" t="e">
        <f>-INDEX('yrf Change'!$A$1:$A$199,MATCH('Decomp g'!$A168,Period!$B$2:$B$200,0))*100</f>
        <v>#N/A</v>
      </c>
      <c r="D168" t="e">
        <f>-INDEX('tp Change'!$A$1:$A$199,MATCH('Decomp g'!$A168,Period!$B$2:$B$200,0))*100</f>
        <v>#N/A</v>
      </c>
      <c r="F168" s="1">
        <v>42005</v>
      </c>
      <c r="G168" t="e">
        <f>-INDEX(Change!$C$1:$C$199,MATCH('Decomp g'!$A168,Period!$B$2:$B$200,0))*100</f>
        <v>#N/A</v>
      </c>
      <c r="H168" t="e">
        <f>-INDEX('yrf Change'!$C$1:$C$199,MATCH('Decomp g'!$A168,Period!$B$2:$B$200,0))*100</f>
        <v>#N/A</v>
      </c>
      <c r="I168" t="e">
        <f>-INDEX('tp Change'!$C$1:$C$199,MATCH('Decomp g'!$A168,Period!$B$2:$B$200,0))*100</f>
        <v>#N/A</v>
      </c>
      <c r="L168" s="1">
        <v>42005</v>
      </c>
      <c r="M168" t="e">
        <f>-INDEX(Change!$E$1:$E$199,MATCH('Decomp g'!$A168,Period!$B$2:$B$200,0))*100</f>
        <v>#N/A</v>
      </c>
      <c r="N168" t="e">
        <f>-INDEX('yrf Change'!$E$1:$E$199,MATCH('Decomp g'!$A168,Period!$B$2:$B$200,0))*100</f>
        <v>#N/A</v>
      </c>
      <c r="O168" t="e">
        <f>-INDEX('tp Change'!$E$1:$E$199,MATCH('Decomp g'!$A168,Period!$B$2:$B$200,0))*100</f>
        <v>#N/A</v>
      </c>
      <c r="Q168" s="1">
        <v>42005</v>
      </c>
      <c r="R168" t="e">
        <f>-INDEX(Change!$F$1:$F$199,MATCH('Decomp g'!$A168,Period!$B$2:$B$200,0))*100</f>
        <v>#N/A</v>
      </c>
      <c r="S168" t="e">
        <f>-INDEX('yrf Change'!$F$1:$F$199,MATCH('Decomp g'!$A168,Period!$B$2:$B$200,0))*100</f>
        <v>#N/A</v>
      </c>
      <c r="T168" t="e">
        <f>-INDEX('tp Change'!$F$1:$F$199,MATCH('Decomp g'!$A168,Period!$B$2:$B$200,0))*100</f>
        <v>#N/A</v>
      </c>
      <c r="W168" s="1">
        <v>42005</v>
      </c>
      <c r="X168" t="e">
        <f t="shared" si="31"/>
        <v>#N/A</v>
      </c>
      <c r="Y168" t="e">
        <f t="shared" si="32"/>
        <v>#N/A</v>
      </c>
      <c r="Z168" t="e">
        <f t="shared" si="33"/>
        <v>#N/A</v>
      </c>
      <c r="AB168" s="1">
        <v>42005</v>
      </c>
      <c r="AC168" t="e">
        <f t="shared" si="34"/>
        <v>#N/A</v>
      </c>
      <c r="AD168" t="e">
        <f t="shared" si="25"/>
        <v>#N/A</v>
      </c>
      <c r="AE168" t="e">
        <f t="shared" si="26"/>
        <v>#N/A</v>
      </c>
      <c r="AH168" s="1">
        <v>42005</v>
      </c>
      <c r="AI168" t="e">
        <f t="shared" si="35"/>
        <v>#N/A</v>
      </c>
      <c r="AJ168" t="e">
        <f t="shared" si="27"/>
        <v>#N/A</v>
      </c>
      <c r="AK168" t="e">
        <f t="shared" si="28"/>
        <v>#N/A</v>
      </c>
      <c r="AM168" s="1">
        <v>42005</v>
      </c>
      <c r="AN168" t="e">
        <f t="shared" si="36"/>
        <v>#N/A</v>
      </c>
      <c r="AO168" t="e">
        <f t="shared" si="29"/>
        <v>#N/A</v>
      </c>
      <c r="AP168" t="e">
        <f t="shared" si="30"/>
        <v>#N/A</v>
      </c>
    </row>
    <row r="169" spans="1:42">
      <c r="A169" s="1">
        <v>42036</v>
      </c>
      <c r="B169">
        <f>-INDEX(Change!$A$1:$A$199,MATCH('Decomp g'!$A169,Period!$B$2:$B$200,0))*100</f>
        <v>-9.3679555274768511E-2</v>
      </c>
      <c r="C169">
        <f>-INDEX('yrf Change'!$A$1:$A$199,MATCH('Decomp g'!$A169,Period!$B$2:$B$200,0))*100</f>
        <v>-9.3679555274768511E-2</v>
      </c>
      <c r="D169">
        <f>-INDEX('tp Change'!$A$1:$A$199,MATCH('Decomp g'!$A169,Period!$B$2:$B$200,0))*100</f>
        <v>0</v>
      </c>
      <c r="F169" s="1">
        <v>42036</v>
      </c>
      <c r="G169">
        <f>-INDEX(Change!$C$1:$C$199,MATCH('Decomp g'!$A169,Period!$B$2:$B$200,0))*100</f>
        <v>-0.17443287972976895</v>
      </c>
      <c r="H169">
        <f>-INDEX('yrf Change'!$C$1:$C$199,MATCH('Decomp g'!$A169,Period!$B$2:$B$200,0))*100</f>
        <v>-0.11130115462955198</v>
      </c>
      <c r="I169">
        <f>-INDEX('tp Change'!$C$1:$C$199,MATCH('Decomp g'!$A169,Period!$B$2:$B$200,0))*100</f>
        <v>-6.3131725100216973E-2</v>
      </c>
      <c r="L169" s="1">
        <v>42036</v>
      </c>
      <c r="M169">
        <f>-INDEX(Change!$E$1:$E$199,MATCH('Decomp g'!$A169,Period!$B$2:$B$200,0))*100</f>
        <v>-0.1774564193335243</v>
      </c>
      <c r="N169">
        <f>-INDEX('yrf Change'!$E$1:$E$199,MATCH('Decomp g'!$A169,Period!$B$2:$B$200,0))*100</f>
        <v>-9.3286651732927758E-2</v>
      </c>
      <c r="O169">
        <f>-INDEX('tp Change'!$E$1:$E$199,MATCH('Decomp g'!$A169,Period!$B$2:$B$200,0))*100</f>
        <v>-8.4169767600596537E-2</v>
      </c>
      <c r="Q169" s="1">
        <v>42036</v>
      </c>
      <c r="R169">
        <f>-INDEX(Change!$F$1:$F$199,MATCH('Decomp g'!$A169,Period!$B$2:$B$200,0))*100</f>
        <v>-0.16360602194017032</v>
      </c>
      <c r="S169">
        <f>-INDEX('yrf Change'!$F$1:$F$199,MATCH('Decomp g'!$A169,Period!$B$2:$B$200,0))*100</f>
        <v>-6.7899266269126624E-2</v>
      </c>
      <c r="T169">
        <f>-INDEX('tp Change'!$F$1:$F$199,MATCH('Decomp g'!$A169,Period!$B$2:$B$200,0))*100</f>
        <v>-9.5706755671043711E-2</v>
      </c>
      <c r="W169" s="1">
        <v>42036</v>
      </c>
      <c r="X169">
        <f t="shared" si="31"/>
        <v>8.7758590764784091E-3</v>
      </c>
      <c r="Y169">
        <f t="shared" si="32"/>
        <v>8.7758590764784091E-3</v>
      </c>
      <c r="Z169">
        <f t="shared" si="33"/>
        <v>0</v>
      </c>
      <c r="AB169" s="1">
        <v>42036</v>
      </c>
      <c r="AC169">
        <f t="shared" si="34"/>
        <v>3.042682953082004E-2</v>
      </c>
      <c r="AD169">
        <f t="shared" si="25"/>
        <v>1.238794702187144E-2</v>
      </c>
      <c r="AE169">
        <f t="shared" si="26"/>
        <v>3.9856147141293661E-3</v>
      </c>
      <c r="AH169" s="1">
        <v>42036</v>
      </c>
      <c r="AI169">
        <f t="shared" si="35"/>
        <v>3.1490780762675613E-2</v>
      </c>
      <c r="AJ169">
        <f t="shared" si="27"/>
        <v>8.702399391540553E-3</v>
      </c>
      <c r="AK169">
        <f t="shared" si="28"/>
        <v>7.0845497779384306E-3</v>
      </c>
      <c r="AM169" s="1">
        <v>42036</v>
      </c>
      <c r="AN169">
        <f t="shared" si="36"/>
        <v>2.6766930415087493E-2</v>
      </c>
      <c r="AO169">
        <f t="shared" si="29"/>
        <v>4.6103103598857569E-3</v>
      </c>
      <c r="AP169">
        <f t="shared" si="30"/>
        <v>9.1597830810768582E-3</v>
      </c>
    </row>
    <row r="170" spans="1:42">
      <c r="A170" s="1">
        <v>42064</v>
      </c>
      <c r="B170">
        <f>-INDEX(Change!$A$1:$A$199,MATCH('Decomp g'!$A170,Period!$B$2:$B$200,0))*100</f>
        <v>0.12051724331218344</v>
      </c>
      <c r="C170">
        <f>-INDEX('yrf Change'!$A$1:$A$199,MATCH('Decomp g'!$A170,Period!$B$2:$B$200,0))*100</f>
        <v>0.12051724331218344</v>
      </c>
      <c r="D170">
        <f>-INDEX('tp Change'!$A$1:$A$199,MATCH('Decomp g'!$A170,Period!$B$2:$B$200,0))*100</f>
        <v>0</v>
      </c>
      <c r="F170" s="1">
        <v>42064</v>
      </c>
      <c r="G170">
        <f>-INDEX(Change!$C$1:$C$199,MATCH('Decomp g'!$A170,Period!$B$2:$B$200,0))*100</f>
        <v>8.8637173092112262E-2</v>
      </c>
      <c r="H170">
        <f>-INDEX('yrf Change'!$C$1:$C$199,MATCH('Decomp g'!$A170,Period!$B$2:$B$200,0))*100</f>
        <v>9.2050616352344627E-2</v>
      </c>
      <c r="I170">
        <f>-INDEX('tp Change'!$C$1:$C$199,MATCH('Decomp g'!$A170,Period!$B$2:$B$200,0))*100</f>
        <v>-3.4134432602323656E-3</v>
      </c>
      <c r="L170" s="1">
        <v>42064</v>
      </c>
      <c r="M170">
        <f>-INDEX(Change!$E$1:$E$199,MATCH('Decomp g'!$A170,Period!$B$2:$B$200,0))*100</f>
        <v>8.4617199536220211E-2</v>
      </c>
      <c r="N170">
        <f>-INDEX('yrf Change'!$E$1:$E$199,MATCH('Decomp g'!$A170,Period!$B$2:$B$200,0))*100</f>
        <v>7.2272016545099627E-2</v>
      </c>
      <c r="O170">
        <f>-INDEX('tp Change'!$E$1:$E$199,MATCH('Decomp g'!$A170,Period!$B$2:$B$200,0))*100</f>
        <v>1.2345182991120585E-2</v>
      </c>
      <c r="Q170" s="1">
        <v>42064</v>
      </c>
      <c r="R170">
        <f>-INDEX(Change!$F$1:$F$199,MATCH('Decomp g'!$A170,Period!$B$2:$B$200,0))*100</f>
        <v>6.3157291258819637E-2</v>
      </c>
      <c r="S170">
        <f>-INDEX('yrf Change'!$F$1:$F$199,MATCH('Decomp g'!$A170,Period!$B$2:$B$200,0))*100</f>
        <v>5.0924345516563385E-2</v>
      </c>
      <c r="T170">
        <f>-INDEX('tp Change'!$F$1:$F$199,MATCH('Decomp g'!$A170,Period!$B$2:$B$200,0))*100</f>
        <v>1.2232945742256252E-2</v>
      </c>
      <c r="W170" s="1">
        <v>42064</v>
      </c>
      <c r="X170">
        <f t="shared" si="31"/>
        <v>1.4524405935568025E-2</v>
      </c>
      <c r="Y170">
        <f t="shared" si="32"/>
        <v>1.4524405935568025E-2</v>
      </c>
      <c r="Z170">
        <f t="shared" si="33"/>
        <v>0</v>
      </c>
      <c r="AB170" s="1">
        <v>42064</v>
      </c>
      <c r="AC170">
        <f t="shared" si="34"/>
        <v>7.85654845376107E-3</v>
      </c>
      <c r="AD170">
        <f t="shared" si="25"/>
        <v>8.4733159708465355E-3</v>
      </c>
      <c r="AE170">
        <f t="shared" si="26"/>
        <v>1.1651594890825761E-5</v>
      </c>
      <c r="AH170" s="1">
        <v>42064</v>
      </c>
      <c r="AI170">
        <f t="shared" si="35"/>
        <v>7.1600704573525058E-3</v>
      </c>
      <c r="AJ170">
        <f t="shared" si="27"/>
        <v>5.2232443754951542E-3</v>
      </c>
      <c r="AK170">
        <f t="shared" si="28"/>
        <v>1.5240354308425298E-4</v>
      </c>
      <c r="AM170" s="1">
        <v>42064</v>
      </c>
      <c r="AN170">
        <f t="shared" si="36"/>
        <v>3.9888434391513756E-3</v>
      </c>
      <c r="AO170">
        <f t="shared" si="29"/>
        <v>2.5932889662903295E-3</v>
      </c>
      <c r="AP170">
        <f t="shared" si="30"/>
        <v>1.4964496153298536E-4</v>
      </c>
    </row>
    <row r="171" spans="1:42">
      <c r="A171" s="1">
        <v>42095</v>
      </c>
      <c r="B171">
        <f>-INDEX(Change!$A$1:$A$199,MATCH('Decomp g'!$A171,Period!$B$2:$B$200,0))*100</f>
        <v>0.12443868001342402</v>
      </c>
      <c r="C171">
        <f>-INDEX('yrf Change'!$A$1:$A$199,MATCH('Decomp g'!$A171,Period!$B$2:$B$200,0))*100</f>
        <v>0.12443868001342402</v>
      </c>
      <c r="D171">
        <f>-INDEX('tp Change'!$A$1:$A$199,MATCH('Decomp g'!$A171,Period!$B$2:$B$200,0))*100</f>
        <v>0</v>
      </c>
      <c r="F171" s="1">
        <v>42095</v>
      </c>
      <c r="G171">
        <f>-INDEX(Change!$C$1:$C$199,MATCH('Decomp g'!$A171,Period!$B$2:$B$200,0))*100</f>
        <v>0.12472120520087421</v>
      </c>
      <c r="H171">
        <f>-INDEX('yrf Change'!$C$1:$C$199,MATCH('Decomp g'!$A171,Period!$B$2:$B$200,0))*100</f>
        <v>0.11637915660751806</v>
      </c>
      <c r="I171">
        <f>-INDEX('tp Change'!$C$1:$C$199,MATCH('Decomp g'!$A171,Period!$B$2:$B$200,0))*100</f>
        <v>8.3420485933561467E-3</v>
      </c>
      <c r="L171" s="1">
        <v>42095</v>
      </c>
      <c r="M171">
        <f>-INDEX(Change!$E$1:$E$199,MATCH('Decomp g'!$A171,Period!$B$2:$B$200,0))*100</f>
        <v>0.10530486452232923</v>
      </c>
      <c r="N171">
        <f>-INDEX('yrf Change'!$E$1:$E$199,MATCH('Decomp g'!$A171,Period!$B$2:$B$200,0))*100</f>
        <v>9.3308358258356941E-2</v>
      </c>
      <c r="O171">
        <f>-INDEX('tp Change'!$E$1:$E$199,MATCH('Decomp g'!$A171,Period!$B$2:$B$200,0))*100</f>
        <v>1.1996506263972292E-2</v>
      </c>
      <c r="Q171" s="1">
        <v>42095</v>
      </c>
      <c r="R171">
        <f>-INDEX(Change!$F$1:$F$199,MATCH('Decomp g'!$A171,Period!$B$2:$B$200,0))*100</f>
        <v>6.4267634600405008E-2</v>
      </c>
      <c r="S171">
        <f>-INDEX('yrf Change'!$F$1:$F$199,MATCH('Decomp g'!$A171,Period!$B$2:$B$200,0))*100</f>
        <v>6.5865966535730985E-2</v>
      </c>
      <c r="T171">
        <f>-INDEX('tp Change'!$F$1:$F$199,MATCH('Decomp g'!$A171,Period!$B$2:$B$200,0))*100</f>
        <v>-1.5983319353259778E-3</v>
      </c>
      <c r="W171" s="1">
        <v>42095</v>
      </c>
      <c r="X171">
        <f t="shared" si="31"/>
        <v>1.5484985083483335E-2</v>
      </c>
      <c r="Y171">
        <f t="shared" si="32"/>
        <v>1.5484985083483335E-2</v>
      </c>
      <c r="Z171">
        <f t="shared" si="33"/>
        <v>0</v>
      </c>
      <c r="AB171" s="1">
        <v>42095</v>
      </c>
      <c r="AC171">
        <f t="shared" si="34"/>
        <v>1.5555379026758572E-2</v>
      </c>
      <c r="AD171">
        <f t="shared" si="25"/>
        <v>1.3544108092677214E-2</v>
      </c>
      <c r="AE171">
        <f t="shared" si="26"/>
        <v>6.9589774733915259E-5</v>
      </c>
      <c r="AH171" s="1">
        <v>42095</v>
      </c>
      <c r="AI171">
        <f t="shared" si="35"/>
        <v>1.1089114492066114E-2</v>
      </c>
      <c r="AJ171">
        <f t="shared" si="27"/>
        <v>8.7064497208698879E-3</v>
      </c>
      <c r="AK171">
        <f t="shared" si="28"/>
        <v>1.4391616254152644E-4</v>
      </c>
      <c r="AM171" s="1">
        <v>42095</v>
      </c>
      <c r="AN171">
        <f t="shared" si="36"/>
        <v>4.130328857131175E-3</v>
      </c>
      <c r="AO171">
        <f t="shared" si="29"/>
        <v>4.3383255476860342E-3</v>
      </c>
      <c r="AP171">
        <f t="shared" si="30"/>
        <v>2.5546649754828858E-6</v>
      </c>
    </row>
    <row r="172" spans="1:42">
      <c r="A172" s="1">
        <v>42125</v>
      </c>
      <c r="B172">
        <f>-INDEX(Change!$A$1:$A$199,MATCH('Decomp g'!$A172,Period!$B$2:$B$200,0))*100</f>
        <v>-5.0404106529613329E-2</v>
      </c>
      <c r="C172">
        <f>-INDEX('yrf Change'!$A$1:$A$199,MATCH('Decomp g'!$A172,Period!$B$2:$B$200,0))*100</f>
        <v>-5.0404106529613329E-2</v>
      </c>
      <c r="D172">
        <f>-INDEX('tp Change'!$A$1:$A$199,MATCH('Decomp g'!$A172,Period!$B$2:$B$200,0))*100</f>
        <v>0</v>
      </c>
      <c r="F172" s="1">
        <v>42125</v>
      </c>
      <c r="G172">
        <f>-INDEX(Change!$C$1:$C$199,MATCH('Decomp g'!$A172,Period!$B$2:$B$200,0))*100</f>
        <v>4.1191437476990889E-2</v>
      </c>
      <c r="H172">
        <f>-INDEX('yrf Change'!$C$1:$C$199,MATCH('Decomp g'!$A172,Period!$B$2:$B$200,0))*100</f>
        <v>-1.7863922033026572E-2</v>
      </c>
      <c r="I172">
        <f>-INDEX('tp Change'!$C$1:$C$199,MATCH('Decomp g'!$A172,Period!$B$2:$B$200,0))*100</f>
        <v>5.9055359510017461E-2</v>
      </c>
      <c r="L172" s="1">
        <v>42125</v>
      </c>
      <c r="M172">
        <f>-INDEX(Change!$E$1:$E$199,MATCH('Decomp g'!$A172,Period!$B$2:$B$200,0))*100</f>
        <v>5.8055934183587343E-2</v>
      </c>
      <c r="N172">
        <f>-INDEX('yrf Change'!$E$1:$E$199,MATCH('Decomp g'!$A172,Period!$B$2:$B$200,0))*100</f>
        <v>-9.6924484936408706E-3</v>
      </c>
      <c r="O172">
        <f>-INDEX('tp Change'!$E$1:$E$199,MATCH('Decomp g'!$A172,Period!$B$2:$B$200,0))*100</f>
        <v>6.7748382677228214E-2</v>
      </c>
      <c r="Q172" s="1">
        <v>42125</v>
      </c>
      <c r="R172">
        <f>-INDEX(Change!$F$1:$F$199,MATCH('Decomp g'!$A172,Period!$B$2:$B$200,0))*100</f>
        <v>5.3521502150735006E-2</v>
      </c>
      <c r="S172">
        <f>-INDEX('yrf Change'!$F$1:$F$199,MATCH('Decomp g'!$A172,Period!$B$2:$B$200,0))*100</f>
        <v>-4.9203760174164335E-3</v>
      </c>
      <c r="T172">
        <f>-INDEX('tp Change'!$F$1:$F$199,MATCH('Decomp g'!$A172,Period!$B$2:$B$200,0))*100</f>
        <v>5.844187816815144E-2</v>
      </c>
      <c r="W172" s="1">
        <v>42125</v>
      </c>
      <c r="X172">
        <f t="shared" si="31"/>
        <v>2.5405739550486092E-3</v>
      </c>
      <c r="Y172">
        <f t="shared" si="32"/>
        <v>2.5405739550486092E-3</v>
      </c>
      <c r="Z172">
        <f t="shared" si="33"/>
        <v>0</v>
      </c>
      <c r="AB172" s="1">
        <v>42125</v>
      </c>
      <c r="AC172">
        <f t="shared" si="34"/>
        <v>1.6967345214208495E-3</v>
      </c>
      <c r="AD172">
        <f t="shared" si="25"/>
        <v>3.1911971040205221E-4</v>
      </c>
      <c r="AE172">
        <f t="shared" si="26"/>
        <v>3.4875354868574098E-3</v>
      </c>
      <c r="AH172" s="1">
        <v>42125</v>
      </c>
      <c r="AI172">
        <f t="shared" si="35"/>
        <v>3.3704914939290255E-3</v>
      </c>
      <c r="AJ172">
        <f t="shared" si="27"/>
        <v>9.3943557801881187E-5</v>
      </c>
      <c r="AK172">
        <f t="shared" si="28"/>
        <v>4.5898433553801556E-3</v>
      </c>
      <c r="AM172" s="1">
        <v>42125</v>
      </c>
      <c r="AN172">
        <f t="shared" si="36"/>
        <v>2.8645511924711318E-3</v>
      </c>
      <c r="AO172">
        <f t="shared" si="29"/>
        <v>2.4210100152766804E-5</v>
      </c>
      <c r="AP172">
        <f t="shared" si="30"/>
        <v>3.415453123821056E-3</v>
      </c>
    </row>
    <row r="173" spans="1:42">
      <c r="A173" s="1">
        <v>42156</v>
      </c>
      <c r="B173">
        <f>-INDEX(Change!$A$1:$A$199,MATCH('Decomp g'!$A173,Period!$B$2:$B$200,0))*100</f>
        <v>3.9971116304115401E-3</v>
      </c>
      <c r="C173">
        <f>-INDEX('yrf Change'!$A$1:$A$199,MATCH('Decomp g'!$A173,Period!$B$2:$B$200,0))*100</f>
        <v>3.9971116304115401E-3</v>
      </c>
      <c r="D173">
        <f>-INDEX('tp Change'!$A$1:$A$199,MATCH('Decomp g'!$A173,Period!$B$2:$B$200,0))*100</f>
        <v>0</v>
      </c>
      <c r="F173" s="1">
        <v>42156</v>
      </c>
      <c r="G173">
        <f>-INDEX(Change!$C$1:$C$199,MATCH('Decomp g'!$A173,Period!$B$2:$B$200,0))*100</f>
        <v>4.3882686745433386E-2</v>
      </c>
      <c r="H173">
        <f>-INDEX('yrf Change'!$C$1:$C$199,MATCH('Decomp g'!$A173,Period!$B$2:$B$200,0))*100</f>
        <v>2.6448720826697039E-2</v>
      </c>
      <c r="I173">
        <f>-INDEX('tp Change'!$C$1:$C$199,MATCH('Decomp g'!$A173,Period!$B$2:$B$200,0))*100</f>
        <v>1.7433965918736347E-2</v>
      </c>
      <c r="L173" s="1">
        <v>42156</v>
      </c>
      <c r="M173">
        <f>-INDEX(Change!$E$1:$E$199,MATCH('Decomp g'!$A173,Period!$B$2:$B$200,0))*100</f>
        <v>2.9788839770905629E-2</v>
      </c>
      <c r="N173">
        <f>-INDEX('yrf Change'!$E$1:$E$199,MATCH('Decomp g'!$A173,Period!$B$2:$B$200,0))*100</f>
        <v>2.3130723426507266E-2</v>
      </c>
      <c r="O173">
        <f>-INDEX('tp Change'!$E$1:$E$199,MATCH('Decomp g'!$A173,Period!$B$2:$B$200,0))*100</f>
        <v>6.6581163443983626E-3</v>
      </c>
      <c r="Q173" s="1">
        <v>42156</v>
      </c>
      <c r="R173">
        <f>-INDEX(Change!$F$1:$F$199,MATCH('Decomp g'!$A173,Period!$B$2:$B$200,0))*100</f>
        <v>7.9756426008971426E-3</v>
      </c>
      <c r="S173">
        <f>-INDEX('yrf Change'!$F$1:$F$199,MATCH('Decomp g'!$A173,Period!$B$2:$B$200,0))*100</f>
        <v>1.6598705253635659E-2</v>
      </c>
      <c r="T173">
        <f>-INDEX('tp Change'!$F$1:$F$199,MATCH('Decomp g'!$A173,Period!$B$2:$B$200,0))*100</f>
        <v>-8.6230626527385168E-3</v>
      </c>
      <c r="W173" s="1">
        <v>42156</v>
      </c>
      <c r="X173">
        <f t="shared" si="31"/>
        <v>1.5976901385971198E-5</v>
      </c>
      <c r="Y173">
        <f t="shared" si="32"/>
        <v>1.5976901385971198E-5</v>
      </c>
      <c r="Z173">
        <f t="shared" si="33"/>
        <v>0</v>
      </c>
      <c r="AB173" s="1">
        <v>42156</v>
      </c>
      <c r="AC173">
        <f t="shared" si="34"/>
        <v>1.925690195997835E-3</v>
      </c>
      <c r="AD173">
        <f t="shared" si="25"/>
        <v>6.9953483336855768E-4</v>
      </c>
      <c r="AE173">
        <f t="shared" si="26"/>
        <v>3.0394316765566045E-4</v>
      </c>
      <c r="AH173" s="1">
        <v>42156</v>
      </c>
      <c r="AI173">
        <f t="shared" si="35"/>
        <v>8.8737497489668889E-4</v>
      </c>
      <c r="AJ173">
        <f t="shared" si="27"/>
        <v>5.3503036623357204E-4</v>
      </c>
      <c r="AK173">
        <f t="shared" si="28"/>
        <v>4.4330513255544616E-5</v>
      </c>
      <c r="AM173" s="1">
        <v>42156</v>
      </c>
      <c r="AN173">
        <f t="shared" si="36"/>
        <v>6.3610874897245331E-5</v>
      </c>
      <c r="AO173">
        <f t="shared" si="29"/>
        <v>2.7551701609707205E-4</v>
      </c>
      <c r="AP173">
        <f t="shared" si="30"/>
        <v>7.4357209513053831E-5</v>
      </c>
    </row>
    <row r="174" spans="1:42">
      <c r="A174" s="1">
        <v>42186</v>
      </c>
      <c r="B174">
        <f>-INDEX(Change!$A$1:$A$199,MATCH('Decomp g'!$A174,Period!$B$2:$B$200,0))*100</f>
        <v>1.8215788589517889E-2</v>
      </c>
      <c r="C174">
        <f>-INDEX('yrf Change'!$A$1:$A$199,MATCH('Decomp g'!$A174,Period!$B$2:$B$200,0))*100</f>
        <v>1.8215788589517889E-2</v>
      </c>
      <c r="D174">
        <f>-INDEX('tp Change'!$A$1:$A$199,MATCH('Decomp g'!$A174,Period!$B$2:$B$200,0))*100</f>
        <v>0</v>
      </c>
      <c r="F174" s="1">
        <v>42186</v>
      </c>
      <c r="G174">
        <f>-INDEX(Change!$C$1:$C$199,MATCH('Decomp g'!$A174,Period!$B$2:$B$200,0))*100</f>
        <v>2.2729917108643E-2</v>
      </c>
      <c r="H174">
        <f>-INDEX('yrf Change'!$C$1:$C$199,MATCH('Decomp g'!$A174,Period!$B$2:$B$200,0))*100</f>
        <v>2.10745229435403E-2</v>
      </c>
      <c r="I174">
        <f>-INDEX('tp Change'!$C$1:$C$199,MATCH('Decomp g'!$A174,Period!$B$2:$B$200,0))*100</f>
        <v>1.6553941651026999E-3</v>
      </c>
      <c r="L174" s="1">
        <v>42186</v>
      </c>
      <c r="M174">
        <f>-INDEX(Change!$E$1:$E$199,MATCH('Decomp g'!$A174,Period!$B$2:$B$200,0))*100</f>
        <v>1.7640930879387826E-2</v>
      </c>
      <c r="N174">
        <f>-INDEX('yrf Change'!$E$1:$E$199,MATCH('Decomp g'!$A174,Period!$B$2:$B$200,0))*100</f>
        <v>1.7089205818412306E-2</v>
      </c>
      <c r="O174">
        <f>-INDEX('tp Change'!$E$1:$E$199,MATCH('Decomp g'!$A174,Period!$B$2:$B$200,0))*100</f>
        <v>5.5172506097551921E-4</v>
      </c>
      <c r="Q174" s="1">
        <v>42186</v>
      </c>
      <c r="R174">
        <f>-INDEX(Change!$F$1:$F$199,MATCH('Decomp g'!$A174,Period!$B$2:$B$200,0))*100</f>
        <v>1.7628071073354928E-2</v>
      </c>
      <c r="S174">
        <f>-INDEX('yrf Change'!$F$1:$F$199,MATCH('Decomp g'!$A174,Period!$B$2:$B$200,0))*100</f>
        <v>1.2083110808033815E-2</v>
      </c>
      <c r="T174">
        <f>-INDEX('tp Change'!$F$1:$F$199,MATCH('Decomp g'!$A174,Period!$B$2:$B$200,0))*100</f>
        <v>5.5449602653211139E-3</v>
      </c>
      <c r="W174" s="1">
        <v>42186</v>
      </c>
      <c r="X174">
        <f t="shared" si="31"/>
        <v>3.3181495393801012E-4</v>
      </c>
      <c r="Y174">
        <f t="shared" si="32"/>
        <v>3.3181495393801012E-4</v>
      </c>
      <c r="Z174">
        <f t="shared" si="33"/>
        <v>0</v>
      </c>
      <c r="AB174" s="1">
        <v>42186</v>
      </c>
      <c r="AC174">
        <f t="shared" si="34"/>
        <v>5.1664913176578176E-4</v>
      </c>
      <c r="AD174">
        <f t="shared" si="25"/>
        <v>4.4413551729780649E-4</v>
      </c>
      <c r="AE174">
        <f t="shared" si="26"/>
        <v>2.7403298418560648E-6</v>
      </c>
      <c r="AH174" s="1">
        <v>42186</v>
      </c>
      <c r="AI174">
        <f t="shared" si="35"/>
        <v>3.1120244229133892E-4</v>
      </c>
      <c r="AJ174">
        <f t="shared" si="27"/>
        <v>2.9204095550405704E-4</v>
      </c>
      <c r="AK174">
        <f t="shared" si="28"/>
        <v>3.0440054290844041E-7</v>
      </c>
      <c r="AM174" s="1">
        <v>42186</v>
      </c>
      <c r="AN174">
        <f t="shared" si="36"/>
        <v>3.1074888976725278E-4</v>
      </c>
      <c r="AO174">
        <f t="shared" si="29"/>
        <v>1.4600156679922359E-4</v>
      </c>
      <c r="AP174">
        <f t="shared" si="30"/>
        <v>3.0746584343989998E-5</v>
      </c>
    </row>
    <row r="175" spans="1:42">
      <c r="A175" s="1">
        <v>42217</v>
      </c>
      <c r="B175">
        <f>-INDEX(Change!$A$1:$A$199,MATCH('Decomp g'!$A175,Period!$B$2:$B$200,0))*100</f>
        <v>1.6879748286000029E-2</v>
      </c>
      <c r="C175">
        <f>-INDEX('yrf Change'!$A$1:$A$199,MATCH('Decomp g'!$A175,Period!$B$2:$B$200,0))*100</f>
        <v>1.6879748286000029E-2</v>
      </c>
      <c r="D175">
        <f>-INDEX('tp Change'!$A$1:$A$199,MATCH('Decomp g'!$A175,Period!$B$2:$B$200,0))*100</f>
        <v>0</v>
      </c>
      <c r="F175" s="1">
        <v>42217</v>
      </c>
      <c r="G175">
        <f>-INDEX(Change!$C$1:$C$199,MATCH('Decomp g'!$A175,Period!$B$2:$B$200,0))*100</f>
        <v>4.3145821131917311E-2</v>
      </c>
      <c r="H175">
        <f>-INDEX('yrf Change'!$C$1:$C$199,MATCH('Decomp g'!$A175,Period!$B$2:$B$200,0))*100</f>
        <v>2.8694541333226103E-2</v>
      </c>
      <c r="I175">
        <f>-INDEX('tp Change'!$C$1:$C$199,MATCH('Decomp g'!$A175,Period!$B$2:$B$200,0))*100</f>
        <v>1.4451279798691208E-2</v>
      </c>
      <c r="L175" s="1">
        <v>42217</v>
      </c>
      <c r="M175">
        <f>-INDEX(Change!$E$1:$E$199,MATCH('Decomp g'!$A175,Period!$B$2:$B$200,0))*100</f>
        <v>3.536253926321245E-2</v>
      </c>
      <c r="N175">
        <f>-INDEX('yrf Change'!$E$1:$E$199,MATCH('Decomp g'!$A175,Period!$B$2:$B$200,0))*100</f>
        <v>2.4289338900452401E-2</v>
      </c>
      <c r="O175">
        <f>-INDEX('tp Change'!$E$1:$E$199,MATCH('Decomp g'!$A175,Period!$B$2:$B$200,0))*100</f>
        <v>1.1073200362760049E-2</v>
      </c>
      <c r="Q175" s="1">
        <v>42217</v>
      </c>
      <c r="R175">
        <f>-INDEX(Change!$F$1:$F$199,MATCH('Decomp g'!$A175,Period!$B$2:$B$200,0))*100</f>
        <v>1.9556340744668332E-2</v>
      </c>
      <c r="S175">
        <f>-INDEX('yrf Change'!$F$1:$F$199,MATCH('Decomp g'!$A175,Period!$B$2:$B$200,0))*100</f>
        <v>1.7445654546405231E-2</v>
      </c>
      <c r="T175">
        <f>-INDEX('tp Change'!$F$1:$F$199,MATCH('Decomp g'!$A175,Period!$B$2:$B$200,0))*100</f>
        <v>2.1106861982631009E-3</v>
      </c>
      <c r="W175" s="1">
        <v>42217</v>
      </c>
      <c r="X175">
        <f t="shared" si="31"/>
        <v>2.849259021987209E-4</v>
      </c>
      <c r="Y175">
        <f t="shared" si="32"/>
        <v>2.849259021987209E-4</v>
      </c>
      <c r="Z175">
        <f t="shared" si="33"/>
        <v>0</v>
      </c>
      <c r="AB175" s="1">
        <v>42217</v>
      </c>
      <c r="AC175">
        <f t="shared" si="34"/>
        <v>1.8615618811474025E-3</v>
      </c>
      <c r="AD175">
        <f t="shared" si="25"/>
        <v>8.2337670232422125E-4</v>
      </c>
      <c r="AE175">
        <f t="shared" si="26"/>
        <v>2.088394878200606E-4</v>
      </c>
      <c r="AH175" s="1">
        <v>42217</v>
      </c>
      <c r="AI175">
        <f t="shared" si="35"/>
        <v>1.2505091831422422E-3</v>
      </c>
      <c r="AJ175">
        <f t="shared" si="27"/>
        <v>5.899719842210302E-4</v>
      </c>
      <c r="AK175">
        <f t="shared" si="28"/>
        <v>1.2261576627382929E-4</v>
      </c>
      <c r="AM175" s="1">
        <v>42217</v>
      </c>
      <c r="AN175">
        <f t="shared" si="36"/>
        <v>3.8245046332157474E-4</v>
      </c>
      <c r="AO175">
        <f t="shared" si="29"/>
        <v>3.043508625525095E-4</v>
      </c>
      <c r="AP175">
        <f t="shared" si="30"/>
        <v>4.4549962275383416E-6</v>
      </c>
    </row>
    <row r="176" spans="1:42">
      <c r="A176" s="1">
        <v>42248</v>
      </c>
      <c r="B176">
        <f>-INDEX(Change!$A$1:$A$199,MATCH('Decomp g'!$A176,Period!$B$2:$B$200,0))*100</f>
        <v>7.6744448255804121E-3</v>
      </c>
      <c r="C176">
        <f>-INDEX('yrf Change'!$A$1:$A$199,MATCH('Decomp g'!$A176,Period!$B$2:$B$200,0))*100</f>
        <v>7.6744448255804121E-3</v>
      </c>
      <c r="D176">
        <f>-INDEX('tp Change'!$A$1:$A$199,MATCH('Decomp g'!$A176,Period!$B$2:$B$200,0))*100</f>
        <v>0</v>
      </c>
      <c r="F176" s="1">
        <v>42248</v>
      </c>
      <c r="G176">
        <f>-INDEX(Change!$C$1:$C$199,MATCH('Decomp g'!$A176,Period!$B$2:$B$200,0))*100</f>
        <v>-1.8387124033604485E-3</v>
      </c>
      <c r="H176">
        <f>-INDEX('yrf Change'!$C$1:$C$199,MATCH('Decomp g'!$A176,Period!$B$2:$B$200,0))*100</f>
        <v>2.9340095201498689E-3</v>
      </c>
      <c r="I176">
        <f>-INDEX('tp Change'!$C$1:$C$199,MATCH('Decomp g'!$A176,Period!$B$2:$B$200,0))*100</f>
        <v>-4.7727219235103174E-3</v>
      </c>
      <c r="L176" s="1">
        <v>42248</v>
      </c>
      <c r="M176">
        <f>-INDEX(Change!$E$1:$E$199,MATCH('Decomp g'!$A176,Period!$B$2:$B$200,0))*100</f>
        <v>-5.2433468629153879E-4</v>
      </c>
      <c r="N176">
        <f>-INDEX('yrf Change'!$E$1:$E$199,MATCH('Decomp g'!$A176,Period!$B$2:$B$200,0))*100</f>
        <v>1.8742950849467283E-3</v>
      </c>
      <c r="O176">
        <f>-INDEX('tp Change'!$E$1:$E$199,MATCH('Decomp g'!$A176,Period!$B$2:$B$200,0))*100</f>
        <v>-2.398629771238267E-3</v>
      </c>
      <c r="Q176" s="1">
        <v>42248</v>
      </c>
      <c r="R176">
        <f>-INDEX(Change!$F$1:$F$199,MATCH('Decomp g'!$A176,Period!$B$2:$B$200,0))*100</f>
        <v>7.7706901535860157E-3</v>
      </c>
      <c r="S176">
        <f>-INDEX('yrf Change'!$F$1:$F$199,MATCH('Decomp g'!$A176,Period!$B$2:$B$200,0))*100</f>
        <v>1.2451312823749672E-3</v>
      </c>
      <c r="T176">
        <f>-INDEX('tp Change'!$F$1:$F$199,MATCH('Decomp g'!$A176,Period!$B$2:$B$200,0))*100</f>
        <v>6.5255588712110485E-3</v>
      </c>
      <c r="W176" s="1">
        <v>42248</v>
      </c>
      <c r="X176">
        <f t="shared" si="31"/>
        <v>5.8897103380877964E-5</v>
      </c>
      <c r="Y176">
        <f t="shared" si="32"/>
        <v>5.8897103380877964E-5</v>
      </c>
      <c r="Z176">
        <f t="shared" si="33"/>
        <v>0</v>
      </c>
      <c r="AB176" s="1">
        <v>42248</v>
      </c>
      <c r="AC176">
        <f t="shared" si="34"/>
        <v>3.3808633022715568E-6</v>
      </c>
      <c r="AD176">
        <f t="shared" si="25"/>
        <v>8.6084118643300636E-6</v>
      </c>
      <c r="AE176">
        <f t="shared" si="26"/>
        <v>2.2778874559156025E-5</v>
      </c>
      <c r="AH176" s="1">
        <v>42248</v>
      </c>
      <c r="AI176">
        <f t="shared" si="35"/>
        <v>2.749268632484464E-7</v>
      </c>
      <c r="AJ176">
        <f t="shared" si="27"/>
        <v>3.5129820654554633E-6</v>
      </c>
      <c r="AK176">
        <f t="shared" si="28"/>
        <v>5.7534247794705412E-6</v>
      </c>
      <c r="AM176" s="1">
        <v>42248</v>
      </c>
      <c r="AN176">
        <f t="shared" si="36"/>
        <v>6.0383625463038656E-5</v>
      </c>
      <c r="AO176">
        <f t="shared" si="29"/>
        <v>1.5503519103487303E-6</v>
      </c>
      <c r="AP176">
        <f t="shared" si="30"/>
        <v>4.2582918581641212E-5</v>
      </c>
    </row>
    <row r="177" spans="1:42">
      <c r="A177" s="1">
        <v>42278</v>
      </c>
      <c r="B177">
        <f>-INDEX(Change!$A$1:$A$199,MATCH('Decomp g'!$A177,Period!$B$2:$B$200,0))*100</f>
        <v>1.6759644454469869E-2</v>
      </c>
      <c r="C177">
        <f>-INDEX('yrf Change'!$A$1:$A$199,MATCH('Decomp g'!$A177,Period!$B$2:$B$200,0))*100</f>
        <v>1.6759644454469869E-2</v>
      </c>
      <c r="D177">
        <f>-INDEX('tp Change'!$A$1:$A$199,MATCH('Decomp g'!$A177,Period!$B$2:$B$200,0))*100</f>
        <v>0</v>
      </c>
      <c r="F177" s="1">
        <v>42278</v>
      </c>
      <c r="G177">
        <f>-INDEX(Change!$C$1:$C$199,MATCH('Decomp g'!$A177,Period!$B$2:$B$200,0))*100</f>
        <v>2.1745694953592687E-2</v>
      </c>
      <c r="H177">
        <f>-INDEX('yrf Change'!$C$1:$C$199,MATCH('Decomp g'!$A177,Period!$B$2:$B$200,0))*100</f>
        <v>1.9471877331240714E-2</v>
      </c>
      <c r="I177">
        <f>-INDEX('tp Change'!$C$1:$C$199,MATCH('Decomp g'!$A177,Period!$B$2:$B$200,0))*100</f>
        <v>2.2738176223519729E-3</v>
      </c>
      <c r="L177" s="1">
        <v>42278</v>
      </c>
      <c r="M177">
        <f>-INDEX(Change!$E$1:$E$199,MATCH('Decomp g'!$A177,Period!$B$2:$B$200,0))*100</f>
        <v>1.69258009423124E-2</v>
      </c>
      <c r="N177">
        <f>-INDEX('yrf Change'!$E$1:$E$199,MATCH('Decomp g'!$A177,Period!$B$2:$B$200,0))*100</f>
        <v>1.583553807100388E-2</v>
      </c>
      <c r="O177">
        <f>-INDEX('tp Change'!$E$1:$E$199,MATCH('Decomp g'!$A177,Period!$B$2:$B$200,0))*100</f>
        <v>1.09026287130852E-3</v>
      </c>
      <c r="Q177" s="1">
        <v>42278</v>
      </c>
      <c r="R177">
        <f>-INDEX(Change!$F$1:$F$199,MATCH('Decomp g'!$A177,Period!$B$2:$B$200,0))*100</f>
        <v>1.4036411536355597E-2</v>
      </c>
      <c r="S177">
        <f>-INDEX('yrf Change'!$F$1:$F$199,MATCH('Decomp g'!$A177,Period!$B$2:$B$200,0))*100</f>
        <v>1.1202984355033335E-2</v>
      </c>
      <c r="T177">
        <f>-INDEX('tp Change'!$F$1:$F$199,MATCH('Decomp g'!$A177,Period!$B$2:$B$200,0))*100</f>
        <v>2.8334271813222622E-3</v>
      </c>
      <c r="W177" s="1">
        <v>42278</v>
      </c>
      <c r="X177">
        <f t="shared" si="31"/>
        <v>2.8088568224024263E-4</v>
      </c>
      <c r="Y177">
        <f t="shared" si="32"/>
        <v>2.8088568224024263E-4</v>
      </c>
      <c r="Z177">
        <f t="shared" si="33"/>
        <v>0</v>
      </c>
      <c r="AB177" s="1">
        <v>42278</v>
      </c>
      <c r="AC177">
        <f t="shared" si="34"/>
        <v>4.7287524901470647E-4</v>
      </c>
      <c r="AD177">
        <f t="shared" si="25"/>
        <v>3.7915400680288598E-4</v>
      </c>
      <c r="AE177">
        <f t="shared" si="26"/>
        <v>5.1702465797183794E-6</v>
      </c>
      <c r="AH177" s="1">
        <v>42278</v>
      </c>
      <c r="AI177">
        <f t="shared" si="35"/>
        <v>2.8648273753878331E-4</v>
      </c>
      <c r="AJ177">
        <f t="shared" si="27"/>
        <v>2.5076426599821326E-4</v>
      </c>
      <c r="AK177">
        <f t="shared" si="28"/>
        <v>1.1886731285538984E-6</v>
      </c>
      <c r="AM177" s="1">
        <v>42278</v>
      </c>
      <c r="AN177">
        <f t="shared" si="36"/>
        <v>1.9702084881793649E-4</v>
      </c>
      <c r="AO177">
        <f t="shared" si="29"/>
        <v>1.2550685845912166E-4</v>
      </c>
      <c r="AP177">
        <f t="shared" si="30"/>
        <v>8.0283095918558205E-6</v>
      </c>
    </row>
    <row r="178" spans="1:42">
      <c r="A178" s="1">
        <v>42309</v>
      </c>
      <c r="B178">
        <f>-INDEX(Change!$A$1:$A$199,MATCH('Decomp g'!$A178,Period!$B$2:$B$200,0))*100</f>
        <v>9.0306620324786049E-2</v>
      </c>
      <c r="C178">
        <f>-INDEX('yrf Change'!$A$1:$A$199,MATCH('Decomp g'!$A178,Period!$B$2:$B$200,0))*100</f>
        <v>9.0306620324786049E-2</v>
      </c>
      <c r="D178">
        <f>-INDEX('tp Change'!$A$1:$A$199,MATCH('Decomp g'!$A178,Period!$B$2:$B$200,0))*100</f>
        <v>0</v>
      </c>
      <c r="F178" s="1">
        <v>42309</v>
      </c>
      <c r="G178">
        <f>-INDEX(Change!$C$1:$C$199,MATCH('Decomp g'!$A178,Period!$B$2:$B$200,0))*100</f>
        <v>2.2816418322567367E-2</v>
      </c>
      <c r="H178">
        <f>-INDEX('yrf Change'!$C$1:$C$199,MATCH('Decomp g'!$A178,Period!$B$2:$B$200,0))*100</f>
        <v>5.6454538952028024E-2</v>
      </c>
      <c r="I178">
        <f>-INDEX('tp Change'!$C$1:$C$199,MATCH('Decomp g'!$A178,Period!$B$2:$B$200,0))*100</f>
        <v>-3.3638120629460658E-2</v>
      </c>
      <c r="L178" s="1">
        <v>42309</v>
      </c>
      <c r="M178">
        <f>-INDEX(Change!$E$1:$E$199,MATCH('Decomp g'!$A178,Period!$B$2:$B$200,0))*100</f>
        <v>1.4425985798618285E-2</v>
      </c>
      <c r="N178">
        <f>-INDEX('yrf Change'!$E$1:$E$199,MATCH('Decomp g'!$A178,Period!$B$2:$B$200,0))*100</f>
        <v>4.189509531920578E-2</v>
      </c>
      <c r="O178">
        <f>-INDEX('tp Change'!$E$1:$E$199,MATCH('Decomp g'!$A178,Period!$B$2:$B$200,0))*100</f>
        <v>-2.7469109520587495E-2</v>
      </c>
      <c r="Q178" s="1">
        <v>42309</v>
      </c>
      <c r="R178">
        <f>-INDEX(Change!$F$1:$F$199,MATCH('Decomp g'!$A178,Period!$B$2:$B$200,0))*100</f>
        <v>1.3976617727610302E-2</v>
      </c>
      <c r="S178">
        <f>-INDEX('yrf Change'!$F$1:$F$199,MATCH('Decomp g'!$A178,Period!$B$2:$B$200,0))*100</f>
        <v>2.856490355830979E-2</v>
      </c>
      <c r="T178">
        <f>-INDEX('tp Change'!$F$1:$F$199,MATCH('Decomp g'!$A178,Period!$B$2:$B$200,0))*100</f>
        <v>-1.4588285830699488E-2</v>
      </c>
      <c r="W178" s="1">
        <v>42309</v>
      </c>
      <c r="X178">
        <f t="shared" si="31"/>
        <v>8.1552856744850615E-3</v>
      </c>
      <c r="Y178">
        <f t="shared" si="32"/>
        <v>8.1552856744850615E-3</v>
      </c>
      <c r="Z178">
        <f t="shared" si="33"/>
        <v>0</v>
      </c>
      <c r="AB178" s="1">
        <v>42309</v>
      </c>
      <c r="AC178">
        <f t="shared" si="34"/>
        <v>5.2058894507038783E-4</v>
      </c>
      <c r="AD178">
        <f t="shared" si="25"/>
        <v>3.1871149682860494E-3</v>
      </c>
      <c r="AE178">
        <f t="shared" si="26"/>
        <v>1.1315231594821466E-3</v>
      </c>
      <c r="AH178" s="1">
        <v>42309</v>
      </c>
      <c r="AI178">
        <f t="shared" si="35"/>
        <v>2.0810906626193644E-4</v>
      </c>
      <c r="AJ178">
        <f t="shared" si="27"/>
        <v>1.755199011805338E-3</v>
      </c>
      <c r="AK178">
        <f t="shared" si="28"/>
        <v>7.5455197785403061E-4</v>
      </c>
      <c r="AM178" s="1">
        <v>42309</v>
      </c>
      <c r="AN178">
        <f t="shared" si="36"/>
        <v>1.9534584310375056E-4</v>
      </c>
      <c r="AO178">
        <f t="shared" si="29"/>
        <v>8.1595371529553928E-4</v>
      </c>
      <c r="AP178">
        <f t="shared" si="30"/>
        <v>2.1281808347818745E-4</v>
      </c>
    </row>
    <row r="179" spans="1:42">
      <c r="A179" s="1">
        <v>42339</v>
      </c>
      <c r="B179">
        <f>-INDEX(Change!$A$1:$A$199,MATCH('Decomp g'!$A179,Period!$B$2:$B$200,0))*100</f>
        <v>6.0262676085429123E-3</v>
      </c>
      <c r="C179">
        <f>-INDEX('yrf Change'!$A$1:$A$199,MATCH('Decomp g'!$A179,Period!$B$2:$B$200,0))*100</f>
        <v>6.0262676085429123E-3</v>
      </c>
      <c r="D179">
        <f>-INDEX('tp Change'!$A$1:$A$199,MATCH('Decomp g'!$A179,Period!$B$2:$B$200,0))*100</f>
        <v>0</v>
      </c>
      <c r="F179" s="1">
        <v>42339</v>
      </c>
      <c r="G179">
        <f>-INDEX(Change!$C$1:$C$199,MATCH('Decomp g'!$A179,Period!$B$2:$B$200,0))*100</f>
        <v>2.0446251024893239E-2</v>
      </c>
      <c r="H179">
        <f>-INDEX('yrf Change'!$C$1:$C$199,MATCH('Decomp g'!$A179,Period!$B$2:$B$200,0))*100</f>
        <v>1.2415320602606611E-2</v>
      </c>
      <c r="I179">
        <f>-INDEX('tp Change'!$C$1:$C$199,MATCH('Decomp g'!$A179,Period!$B$2:$B$200,0))*100</f>
        <v>8.0309304222866279E-3</v>
      </c>
      <c r="L179" s="1">
        <v>42339</v>
      </c>
      <c r="M179">
        <f>-INDEX(Change!$E$1:$E$199,MATCH('Decomp g'!$A179,Period!$B$2:$B$200,0))*100</f>
        <v>1.6393093726251376E-2</v>
      </c>
      <c r="N179">
        <f>-INDEX('yrf Change'!$E$1:$E$199,MATCH('Decomp g'!$A179,Period!$B$2:$B$200,0))*100</f>
        <v>1.0666253709993787E-2</v>
      </c>
      <c r="O179">
        <f>-INDEX('tp Change'!$E$1:$E$199,MATCH('Decomp g'!$A179,Period!$B$2:$B$200,0))*100</f>
        <v>5.7268400162575894E-3</v>
      </c>
      <c r="Q179" s="1">
        <v>42339</v>
      </c>
      <c r="R179">
        <f>-INDEX(Change!$F$1:$F$199,MATCH('Decomp g'!$A179,Period!$B$2:$B$200,0))*100</f>
        <v>4.7060536274502046E-3</v>
      </c>
      <c r="S179">
        <f>-INDEX('yrf Change'!$F$1:$F$199,MATCH('Decomp g'!$A179,Period!$B$2:$B$200,0))*100</f>
        <v>7.6788012025034991E-3</v>
      </c>
      <c r="T179">
        <f>-INDEX('tp Change'!$F$1:$F$199,MATCH('Decomp g'!$A179,Period!$B$2:$B$200,0))*100</f>
        <v>-2.9727475750532945E-3</v>
      </c>
      <c r="W179" s="1">
        <v>42339</v>
      </c>
      <c r="X179">
        <f t="shared" si="31"/>
        <v>3.6315901289773514E-5</v>
      </c>
      <c r="Y179">
        <f t="shared" si="32"/>
        <v>3.6315901289773514E-5</v>
      </c>
      <c r="Z179">
        <f t="shared" si="33"/>
        <v>0</v>
      </c>
      <c r="AB179" s="1">
        <v>42339</v>
      </c>
      <c r="AC179">
        <f t="shared" si="34"/>
        <v>4.1804918097294782E-4</v>
      </c>
      <c r="AD179">
        <f t="shared" si="25"/>
        <v>1.5414018566550818E-4</v>
      </c>
      <c r="AE179">
        <f t="shared" si="26"/>
        <v>6.4495843447608873E-5</v>
      </c>
      <c r="AH179" s="1">
        <v>42339</v>
      </c>
      <c r="AI179">
        <f t="shared" si="35"/>
        <v>2.687335219176622E-4</v>
      </c>
      <c r="AJ179">
        <f t="shared" si="27"/>
        <v>1.1376896820595622E-4</v>
      </c>
      <c r="AK179">
        <f t="shared" si="28"/>
        <v>3.2796696571809228E-5</v>
      </c>
      <c r="AM179" s="1">
        <v>42339</v>
      </c>
      <c r="AN179">
        <f t="shared" si="36"/>
        <v>2.2146940744437229E-5</v>
      </c>
      <c r="AO179">
        <f t="shared" si="29"/>
        <v>5.8963987907569183E-5</v>
      </c>
      <c r="AP179">
        <f t="shared" si="30"/>
        <v>8.8372281449852428E-6</v>
      </c>
    </row>
    <row r="180" spans="1:42">
      <c r="A180" s="1">
        <v>42370</v>
      </c>
      <c r="B180" t="e">
        <f>-INDEX(Change!$A$1:$A$199,MATCH('Decomp g'!$A180,Period!$B$2:$B$200,0))*100</f>
        <v>#N/A</v>
      </c>
      <c r="C180" t="e">
        <f>-INDEX('yrf Change'!$A$1:$A$199,MATCH('Decomp g'!$A180,Period!$B$2:$B$200,0))*100</f>
        <v>#N/A</v>
      </c>
      <c r="D180" t="e">
        <f>-INDEX('tp Change'!$A$1:$A$199,MATCH('Decomp g'!$A180,Period!$B$2:$B$200,0))*100</f>
        <v>#N/A</v>
      </c>
      <c r="F180" s="1">
        <v>42370</v>
      </c>
      <c r="G180" t="e">
        <f>-INDEX(Change!$C$1:$C$199,MATCH('Decomp g'!$A180,Period!$B$2:$B$200,0))*100</f>
        <v>#N/A</v>
      </c>
      <c r="H180" t="e">
        <f>-INDEX('yrf Change'!$C$1:$C$199,MATCH('Decomp g'!$A180,Period!$B$2:$B$200,0))*100</f>
        <v>#N/A</v>
      </c>
      <c r="I180" t="e">
        <f>-INDEX('tp Change'!$C$1:$C$199,MATCH('Decomp g'!$A180,Period!$B$2:$B$200,0))*100</f>
        <v>#N/A</v>
      </c>
      <c r="L180" s="1">
        <v>42370</v>
      </c>
      <c r="M180" t="e">
        <f>-INDEX(Change!$E$1:$E$199,MATCH('Decomp g'!$A180,Period!$B$2:$B$200,0))*100</f>
        <v>#N/A</v>
      </c>
      <c r="N180" t="e">
        <f>-INDEX('yrf Change'!$E$1:$E$199,MATCH('Decomp g'!$A180,Period!$B$2:$B$200,0))*100</f>
        <v>#N/A</v>
      </c>
      <c r="O180" t="e">
        <f>-INDEX('tp Change'!$E$1:$E$199,MATCH('Decomp g'!$A180,Period!$B$2:$B$200,0))*100</f>
        <v>#N/A</v>
      </c>
      <c r="Q180" s="1">
        <v>42370</v>
      </c>
      <c r="R180" t="e">
        <f>-INDEX(Change!$F$1:$F$199,MATCH('Decomp g'!$A180,Period!$B$2:$B$200,0))*100</f>
        <v>#N/A</v>
      </c>
      <c r="S180" t="e">
        <f>-INDEX('yrf Change'!$F$1:$F$199,MATCH('Decomp g'!$A180,Period!$B$2:$B$200,0))*100</f>
        <v>#N/A</v>
      </c>
      <c r="T180" t="e">
        <f>-INDEX('tp Change'!$F$1:$F$199,MATCH('Decomp g'!$A180,Period!$B$2:$B$200,0))*100</f>
        <v>#N/A</v>
      </c>
      <c r="W180" s="1">
        <v>42370</v>
      </c>
      <c r="X180" t="e">
        <f t="shared" si="31"/>
        <v>#N/A</v>
      </c>
      <c r="Y180" t="e">
        <f t="shared" si="32"/>
        <v>#N/A</v>
      </c>
      <c r="Z180" t="e">
        <f t="shared" si="33"/>
        <v>#N/A</v>
      </c>
      <c r="AB180" s="1">
        <v>42370</v>
      </c>
      <c r="AC180" t="e">
        <f t="shared" si="34"/>
        <v>#N/A</v>
      </c>
      <c r="AD180" t="e">
        <f t="shared" si="25"/>
        <v>#N/A</v>
      </c>
      <c r="AE180" t="e">
        <f t="shared" si="26"/>
        <v>#N/A</v>
      </c>
      <c r="AH180" s="1">
        <v>42370</v>
      </c>
      <c r="AI180" t="e">
        <f t="shared" si="35"/>
        <v>#N/A</v>
      </c>
      <c r="AJ180" t="e">
        <f t="shared" si="27"/>
        <v>#N/A</v>
      </c>
      <c r="AK180" t="e">
        <f t="shared" si="28"/>
        <v>#N/A</v>
      </c>
      <c r="AM180" s="1">
        <v>42370</v>
      </c>
      <c r="AN180" t="e">
        <f t="shared" si="36"/>
        <v>#N/A</v>
      </c>
      <c r="AO180" t="e">
        <f t="shared" si="29"/>
        <v>#N/A</v>
      </c>
      <c r="AP180" t="e">
        <f t="shared" si="30"/>
        <v>#N/A</v>
      </c>
    </row>
    <row r="181" spans="1:42">
      <c r="A181" s="1">
        <v>42401</v>
      </c>
      <c r="B181">
        <f>-INDEX(Change!$A$1:$A$199,MATCH('Decomp g'!$A181,Period!$B$2:$B$200,0))*100</f>
        <v>1.0524215509370022E-2</v>
      </c>
      <c r="C181">
        <f>-INDEX('yrf Change'!$A$1:$A$199,MATCH('Decomp g'!$A181,Period!$B$2:$B$200,0))*100</f>
        <v>1.0524215509370022E-2</v>
      </c>
      <c r="D181">
        <f>-INDEX('tp Change'!$A$1:$A$199,MATCH('Decomp g'!$A181,Period!$B$2:$B$200,0))*100</f>
        <v>0</v>
      </c>
      <c r="F181" s="1">
        <v>42401</v>
      </c>
      <c r="G181">
        <f>-INDEX(Change!$C$1:$C$199,MATCH('Decomp g'!$A181,Period!$B$2:$B$200,0))*100</f>
        <v>-1.8992675756347721E-2</v>
      </c>
      <c r="H181">
        <f>-INDEX('yrf Change'!$C$1:$C$199,MATCH('Decomp g'!$A181,Period!$B$2:$B$200,0))*100</f>
        <v>-1.3784793391584393E-3</v>
      </c>
      <c r="I181">
        <f>-INDEX('tp Change'!$C$1:$C$199,MATCH('Decomp g'!$A181,Period!$B$2:$B$200,0))*100</f>
        <v>-1.7614196417189282E-2</v>
      </c>
      <c r="L181" s="1">
        <v>42401</v>
      </c>
      <c r="M181">
        <f>-INDEX(Change!$E$1:$E$199,MATCH('Decomp g'!$A181,Period!$B$2:$B$200,0))*100</f>
        <v>-2.0001612767708496E-2</v>
      </c>
      <c r="N181">
        <f>-INDEX('yrf Change'!$E$1:$E$199,MATCH('Decomp g'!$A181,Period!$B$2:$B$200,0))*100</f>
        <v>-2.583116939897101E-3</v>
      </c>
      <c r="O181">
        <f>-INDEX('tp Change'!$E$1:$E$199,MATCH('Decomp g'!$A181,Period!$B$2:$B$200,0))*100</f>
        <v>-1.7418495827811395E-2</v>
      </c>
      <c r="Q181" s="1">
        <v>42401</v>
      </c>
      <c r="R181">
        <f>-INDEX(Change!$F$1:$F$199,MATCH('Decomp g'!$A181,Period!$B$2:$B$200,0))*100</f>
        <v>-1.2417095824470564E-2</v>
      </c>
      <c r="S181">
        <f>-INDEX('yrf Change'!$F$1:$F$199,MATCH('Decomp g'!$A181,Period!$B$2:$B$200,0))*100</f>
        <v>-2.3246291426276544E-3</v>
      </c>
      <c r="T181">
        <f>-INDEX('tp Change'!$F$1:$F$199,MATCH('Decomp g'!$A181,Period!$B$2:$B$200,0))*100</f>
        <v>-1.009246668184291E-2</v>
      </c>
      <c r="W181" s="1">
        <v>42401</v>
      </c>
      <c r="X181">
        <f t="shared" si="31"/>
        <v>1.1075911208766451E-4</v>
      </c>
      <c r="Y181">
        <f t="shared" si="32"/>
        <v>1.1075911208766451E-4</v>
      </c>
      <c r="Z181">
        <f t="shared" si="33"/>
        <v>0</v>
      </c>
      <c r="AB181" s="1">
        <v>42401</v>
      </c>
      <c r="AC181">
        <f t="shared" si="34"/>
        <v>3.6072173238575848E-4</v>
      </c>
      <c r="AD181">
        <f t="shared" si="25"/>
        <v>1.9002052884866877E-6</v>
      </c>
      <c r="AE181">
        <f t="shared" si="26"/>
        <v>3.1025991542332374E-4</v>
      </c>
      <c r="AH181" s="1">
        <v>42401</v>
      </c>
      <c r="AI181">
        <f t="shared" si="35"/>
        <v>4.0006451330935953E-4</v>
      </c>
      <c r="AJ181">
        <f t="shared" si="27"/>
        <v>6.6724931251833636E-6</v>
      </c>
      <c r="AK181">
        <f t="shared" si="28"/>
        <v>3.0340399690348299E-4</v>
      </c>
      <c r="AM181" s="1">
        <v>42401</v>
      </c>
      <c r="AN181">
        <f t="shared" si="36"/>
        <v>1.5418426871408432E-4</v>
      </c>
      <c r="AO181">
        <f t="shared" si="29"/>
        <v>5.4039006507537836E-6</v>
      </c>
      <c r="AP181">
        <f t="shared" si="30"/>
        <v>1.0185788372410923E-4</v>
      </c>
    </row>
    <row r="182" spans="1:42">
      <c r="A182" s="1">
        <v>42430</v>
      </c>
      <c r="B182">
        <f>-INDEX(Change!$A$1:$A$199,MATCH('Decomp g'!$A182,Period!$B$2:$B$200,0))*100</f>
        <v>1.1066115842408783E-2</v>
      </c>
      <c r="C182">
        <f>-INDEX('yrf Change'!$A$1:$A$199,MATCH('Decomp g'!$A182,Period!$B$2:$B$200,0))*100</f>
        <v>1.1066115842408783E-2</v>
      </c>
      <c r="D182">
        <f>-INDEX('tp Change'!$A$1:$A$199,MATCH('Decomp g'!$A182,Period!$B$2:$B$200,0))*100</f>
        <v>0</v>
      </c>
      <c r="F182" s="1">
        <v>42430</v>
      </c>
      <c r="G182">
        <f>-INDEX(Change!$C$1:$C$199,MATCH('Decomp g'!$A182,Period!$B$2:$B$200,0))*100</f>
        <v>3.0083904840612352E-2</v>
      </c>
      <c r="H182">
        <f>-INDEX('yrf Change'!$C$1:$C$199,MATCH('Decomp g'!$A182,Period!$B$2:$B$200,0))*100</f>
        <v>1.7161343097350443E-2</v>
      </c>
      <c r="I182">
        <f>-INDEX('tp Change'!$C$1:$C$199,MATCH('Decomp g'!$A182,Period!$B$2:$B$200,0))*100</f>
        <v>1.2922561743261909E-2</v>
      </c>
      <c r="L182" s="1">
        <v>42430</v>
      </c>
      <c r="M182">
        <f>-INDEX(Change!$E$1:$E$199,MATCH('Decomp g'!$A182,Period!$B$2:$B$200,0))*100</f>
        <v>2.9497735740574571E-2</v>
      </c>
      <c r="N182">
        <f>-INDEX('yrf Change'!$E$1:$E$199,MATCH('Decomp g'!$A182,Period!$B$2:$B$200,0))*100</f>
        <v>1.4708357722087451E-2</v>
      </c>
      <c r="O182">
        <f>-INDEX('tp Change'!$E$1:$E$199,MATCH('Decomp g'!$A182,Period!$B$2:$B$200,0))*100</f>
        <v>1.478937801848712E-2</v>
      </c>
      <c r="Q182" s="1">
        <v>42430</v>
      </c>
      <c r="R182">
        <f>-INDEX(Change!$F$1:$F$199,MATCH('Decomp g'!$A182,Period!$B$2:$B$200,0))*100</f>
        <v>2.3736541890835225E-2</v>
      </c>
      <c r="S182">
        <f>-INDEX('yrf Change'!$F$1:$F$199,MATCH('Decomp g'!$A182,Period!$B$2:$B$200,0))*100</f>
        <v>1.0761197035357578E-2</v>
      </c>
      <c r="T182">
        <f>-INDEX('tp Change'!$F$1:$F$199,MATCH('Decomp g'!$A182,Period!$B$2:$B$200,0))*100</f>
        <v>1.2975344855477647E-2</v>
      </c>
      <c r="W182" s="1">
        <v>42430</v>
      </c>
      <c r="X182">
        <f t="shared" si="31"/>
        <v>1.2245891983761066E-4</v>
      </c>
      <c r="Y182">
        <f t="shared" si="32"/>
        <v>1.2245891983761066E-4</v>
      </c>
      <c r="Z182">
        <f t="shared" si="33"/>
        <v>0</v>
      </c>
      <c r="AB182" s="1">
        <v>42430</v>
      </c>
      <c r="AC182">
        <f t="shared" si="34"/>
        <v>9.0504133045901929E-4</v>
      </c>
      <c r="AD182">
        <f t="shared" si="25"/>
        <v>2.945116969049777E-4</v>
      </c>
      <c r="AE182">
        <f t="shared" si="26"/>
        <v>1.6699260200841629E-4</v>
      </c>
      <c r="AH182" s="1">
        <v>42430</v>
      </c>
      <c r="AI182">
        <f t="shared" si="35"/>
        <v>8.7011641382077039E-4</v>
      </c>
      <c r="AJ182">
        <f t="shared" si="27"/>
        <v>2.1633578688088953E-4</v>
      </c>
      <c r="AK182">
        <f t="shared" si="28"/>
        <v>2.1872570217371004E-4</v>
      </c>
      <c r="AM182" s="1">
        <v>42430</v>
      </c>
      <c r="AN182">
        <f t="shared" si="36"/>
        <v>5.6342342093537549E-4</v>
      </c>
      <c r="AO182">
        <f t="shared" si="29"/>
        <v>1.1580336163378873E-4</v>
      </c>
      <c r="AP182">
        <f t="shared" si="30"/>
        <v>1.6835957411857024E-4</v>
      </c>
    </row>
    <row r="183" spans="1:42">
      <c r="A183" s="1">
        <v>42461</v>
      </c>
      <c r="B183">
        <f>-INDEX(Change!$A$1:$A$199,MATCH('Decomp g'!$A183,Period!$B$2:$B$200,0))*100</f>
        <v>1.2235692168063167E-2</v>
      </c>
      <c r="C183">
        <f>-INDEX('yrf Change'!$A$1:$A$199,MATCH('Decomp g'!$A183,Period!$B$2:$B$200,0))*100</f>
        <v>1.2235692168063167E-2</v>
      </c>
      <c r="D183">
        <f>-INDEX('tp Change'!$A$1:$A$199,MATCH('Decomp g'!$A183,Period!$B$2:$B$200,0))*100</f>
        <v>0</v>
      </c>
      <c r="F183" s="1">
        <v>42461</v>
      </c>
      <c r="G183">
        <f>-INDEX(Change!$C$1:$C$199,MATCH('Decomp g'!$A183,Period!$B$2:$B$200,0))*100</f>
        <v>3.7481496311558837E-2</v>
      </c>
      <c r="H183">
        <f>-INDEX('yrf Change'!$C$1:$C$199,MATCH('Decomp g'!$A183,Period!$B$2:$B$200,0))*100</f>
        <v>1.8810550160187206E-2</v>
      </c>
      <c r="I183">
        <f>-INDEX('tp Change'!$C$1:$C$199,MATCH('Decomp g'!$A183,Period!$B$2:$B$200,0))*100</f>
        <v>1.8670946151371631E-2</v>
      </c>
      <c r="L183" s="1">
        <v>42461</v>
      </c>
      <c r="M183">
        <f>-INDEX(Change!$E$1:$E$199,MATCH('Decomp g'!$A183,Period!$B$2:$B$200,0))*100</f>
        <v>3.894438680548673E-2</v>
      </c>
      <c r="N183">
        <f>-INDEX('yrf Change'!$E$1:$E$199,MATCH('Decomp g'!$A183,Period!$B$2:$B$200,0))*100</f>
        <v>1.6362405779228595E-2</v>
      </c>
      <c r="O183">
        <f>-INDEX('tp Change'!$E$1:$E$199,MATCH('Decomp g'!$A183,Period!$B$2:$B$200,0))*100</f>
        <v>2.2581981026258136E-2</v>
      </c>
      <c r="Q183" s="1">
        <v>42461</v>
      </c>
      <c r="R183">
        <f>-INDEX(Change!$F$1:$F$199,MATCH('Decomp g'!$A183,Period!$B$2:$B$200,0))*100</f>
        <v>2.8299487413842653E-2</v>
      </c>
      <c r="S183">
        <f>-INDEX('yrf Change'!$F$1:$F$199,MATCH('Decomp g'!$A183,Period!$B$2:$B$200,0))*100</f>
        <v>1.2105551301916373E-2</v>
      </c>
      <c r="T183">
        <f>-INDEX('tp Change'!$F$1:$F$199,MATCH('Decomp g'!$A183,Period!$B$2:$B$200,0))*100</f>
        <v>1.619393611192628E-2</v>
      </c>
      <c r="W183" s="1">
        <v>42461</v>
      </c>
      <c r="X183">
        <f t="shared" si="31"/>
        <v>1.4971216283160232E-4</v>
      </c>
      <c r="Y183">
        <f t="shared" si="32"/>
        <v>1.4971216283160232E-4</v>
      </c>
      <c r="Z183">
        <f t="shared" si="33"/>
        <v>0</v>
      </c>
      <c r="AB183" s="1">
        <v>42461</v>
      </c>
      <c r="AC183">
        <f t="shared" si="34"/>
        <v>1.4048625657533988E-3</v>
      </c>
      <c r="AD183">
        <f t="shared" si="25"/>
        <v>3.5383679732891893E-4</v>
      </c>
      <c r="AE183">
        <f t="shared" si="26"/>
        <v>3.4860423018741912E-4</v>
      </c>
      <c r="AH183" s="1">
        <v>42461</v>
      </c>
      <c r="AI183">
        <f t="shared" si="35"/>
        <v>1.516665263655369E-3</v>
      </c>
      <c r="AJ183">
        <f t="shared" si="27"/>
        <v>2.6772832288413334E-4</v>
      </c>
      <c r="AK183">
        <f t="shared" si="28"/>
        <v>5.0994586707028247E-4</v>
      </c>
      <c r="AM183" s="1">
        <v>42461</v>
      </c>
      <c r="AN183">
        <f t="shared" si="36"/>
        <v>8.0086098788623877E-4</v>
      </c>
      <c r="AO183">
        <f t="shared" si="29"/>
        <v>1.465443723233292E-4</v>
      </c>
      <c r="AP183">
        <f t="shared" si="30"/>
        <v>2.6224356679715002E-4</v>
      </c>
    </row>
    <row r="184" spans="1:42">
      <c r="A184" s="1">
        <v>42491</v>
      </c>
      <c r="B184">
        <f>-INDEX(Change!$A$1:$A$199,MATCH('Decomp g'!$A184,Period!$B$2:$B$200,0))*100</f>
        <v>-0.12068969986194014</v>
      </c>
      <c r="C184">
        <f>-INDEX('yrf Change'!$A$1:$A$199,MATCH('Decomp g'!$A184,Period!$B$2:$B$200,0))*100</f>
        <v>-0.12068969986194014</v>
      </c>
      <c r="D184">
        <f>-INDEX('tp Change'!$A$1:$A$199,MATCH('Decomp g'!$A184,Period!$B$2:$B$200,0))*100</f>
        <v>0</v>
      </c>
      <c r="F184" s="1">
        <v>42491</v>
      </c>
      <c r="G184">
        <f>-INDEX(Change!$C$1:$C$199,MATCH('Decomp g'!$A184,Period!$B$2:$B$200,0))*100</f>
        <v>-0.17980732262365476</v>
      </c>
      <c r="H184">
        <f>-INDEX('yrf Change'!$C$1:$C$199,MATCH('Decomp g'!$A184,Period!$B$2:$B$200,0))*100</f>
        <v>-0.13928361226734459</v>
      </c>
      <c r="I184">
        <f>-INDEX('tp Change'!$C$1:$C$199,MATCH('Decomp g'!$A184,Period!$B$2:$B$200,0))*100</f>
        <v>-4.052371035631018E-2</v>
      </c>
      <c r="L184" s="1">
        <v>42491</v>
      </c>
      <c r="M184">
        <f>-INDEX(Change!$E$1:$E$199,MATCH('Decomp g'!$A184,Period!$B$2:$B$200,0))*100</f>
        <v>-0.15510145228901062</v>
      </c>
      <c r="N184">
        <f>-INDEX('yrf Change'!$E$1:$E$199,MATCH('Decomp g'!$A184,Period!$B$2:$B$200,0))*100</f>
        <v>-0.1145667453472516</v>
      </c>
      <c r="O184">
        <f>-INDEX('tp Change'!$E$1:$E$199,MATCH('Decomp g'!$A184,Period!$B$2:$B$200,0))*100</f>
        <v>-4.0534706941759008E-2</v>
      </c>
      <c r="Q184" s="1">
        <v>42491</v>
      </c>
      <c r="R184">
        <f>-INDEX(Change!$F$1:$F$199,MATCH('Decomp g'!$A184,Period!$B$2:$B$200,0))*100</f>
        <v>-0.10185490624985312</v>
      </c>
      <c r="S184">
        <f>-INDEX('yrf Change'!$F$1:$F$199,MATCH('Decomp g'!$A184,Period!$B$2:$B$200,0))*100</f>
        <v>-8.1738452308649512E-2</v>
      </c>
      <c r="T184">
        <f>-INDEX('tp Change'!$F$1:$F$199,MATCH('Decomp g'!$A184,Period!$B$2:$B$200,0))*100</f>
        <v>-2.0116453941203608E-2</v>
      </c>
      <c r="W184" s="1">
        <v>42491</v>
      </c>
      <c r="X184">
        <f t="shared" si="31"/>
        <v>1.4566003652765194E-2</v>
      </c>
      <c r="Y184">
        <f t="shared" si="32"/>
        <v>1.4566003652765194E-2</v>
      </c>
      <c r="Z184">
        <f t="shared" si="33"/>
        <v>0</v>
      </c>
      <c r="AB184" s="1">
        <v>42491</v>
      </c>
      <c r="AC184">
        <f t="shared" si="34"/>
        <v>3.2330673269087069E-2</v>
      </c>
      <c r="AD184">
        <f t="shared" si="25"/>
        <v>1.9399924646239984E-2</v>
      </c>
      <c r="AE184">
        <f t="shared" si="26"/>
        <v>1.6421711010421211E-3</v>
      </c>
      <c r="AH184" s="1">
        <v>42491</v>
      </c>
      <c r="AI184">
        <f t="shared" si="35"/>
        <v>2.4056460502160239E-2</v>
      </c>
      <c r="AJ184">
        <f t="shared" si="27"/>
        <v>1.3125539139461996E-2</v>
      </c>
      <c r="AK184">
        <f t="shared" si="28"/>
        <v>1.643062466854286E-3</v>
      </c>
      <c r="AM184" s="1">
        <v>42491</v>
      </c>
      <c r="AN184">
        <f t="shared" si="36"/>
        <v>1.0374421927166368E-2</v>
      </c>
      <c r="AO184">
        <f t="shared" si="29"/>
        <v>6.6811745858133707E-3</v>
      </c>
      <c r="AP184">
        <f t="shared" si="30"/>
        <v>4.0467171916856617E-4</v>
      </c>
    </row>
    <row r="185" spans="1:42">
      <c r="A185" s="1">
        <v>42522</v>
      </c>
      <c r="B185">
        <f>-INDEX(Change!$A$1:$A$199,MATCH('Decomp g'!$A185,Period!$B$2:$B$200,0))*100</f>
        <v>2.5577139866368032E-2</v>
      </c>
      <c r="C185">
        <f>-INDEX('yrf Change'!$A$1:$A$199,MATCH('Decomp g'!$A185,Period!$B$2:$B$200,0))*100</f>
        <v>2.5577139866368032E-2</v>
      </c>
      <c r="D185">
        <f>-INDEX('tp Change'!$A$1:$A$199,MATCH('Decomp g'!$A185,Period!$B$2:$B$200,0))*100</f>
        <v>0</v>
      </c>
      <c r="F185" s="1">
        <v>42522</v>
      </c>
      <c r="G185">
        <f>-INDEX(Change!$C$1:$C$199,MATCH('Decomp g'!$A185,Period!$B$2:$B$200,0))*100</f>
        <v>6.2198260314829529E-2</v>
      </c>
      <c r="H185">
        <f>-INDEX('yrf Change'!$C$1:$C$199,MATCH('Decomp g'!$A185,Period!$B$2:$B$200,0))*100</f>
        <v>4.1153217035949999E-2</v>
      </c>
      <c r="I185">
        <f>-INDEX('tp Change'!$C$1:$C$199,MATCH('Decomp g'!$A185,Period!$B$2:$B$200,0))*100</f>
        <v>2.104504327887953E-2</v>
      </c>
      <c r="L185" s="1">
        <v>42522</v>
      </c>
      <c r="M185">
        <f>-INDEX(Change!$E$1:$E$199,MATCH('Decomp g'!$A185,Period!$B$2:$B$200,0))*100</f>
        <v>5.3396771374002866E-2</v>
      </c>
      <c r="N185">
        <f>-INDEX('yrf Change'!$E$1:$E$199,MATCH('Decomp g'!$A185,Period!$B$2:$B$200,0))*100</f>
        <v>3.4784823102334064E-2</v>
      </c>
      <c r="O185">
        <f>-INDEX('tp Change'!$E$1:$E$199,MATCH('Decomp g'!$A185,Period!$B$2:$B$200,0))*100</f>
        <v>1.8611948271668802E-2</v>
      </c>
      <c r="Q185" s="1">
        <v>42522</v>
      </c>
      <c r="R185">
        <f>-INDEX(Change!$F$1:$F$199,MATCH('Decomp g'!$A185,Period!$B$2:$B$200,0))*100</f>
        <v>3.7132174288985464E-2</v>
      </c>
      <c r="S185">
        <f>-INDEX('yrf Change'!$F$1:$F$199,MATCH('Decomp g'!$A185,Period!$B$2:$B$200,0))*100</f>
        <v>2.5056993465111949E-2</v>
      </c>
      <c r="T185">
        <f>-INDEX('tp Change'!$F$1:$F$199,MATCH('Decomp g'!$A185,Period!$B$2:$B$200,0))*100</f>
        <v>1.2075180823873516E-2</v>
      </c>
      <c r="W185" s="1">
        <v>42522</v>
      </c>
      <c r="X185">
        <f t="shared" si="31"/>
        <v>6.5419008374375284E-4</v>
      </c>
      <c r="Y185">
        <f t="shared" si="32"/>
        <v>6.5419008374375284E-4</v>
      </c>
      <c r="Z185">
        <f t="shared" si="33"/>
        <v>0</v>
      </c>
      <c r="AB185" s="1">
        <v>42522</v>
      </c>
      <c r="AC185">
        <f t="shared" si="34"/>
        <v>3.868623586191298E-3</v>
      </c>
      <c r="AD185">
        <f t="shared" si="25"/>
        <v>1.6935872724080053E-3</v>
      </c>
      <c r="AE185">
        <f t="shared" si="26"/>
        <v>4.4289384660991247E-4</v>
      </c>
      <c r="AH185" s="1">
        <v>42522</v>
      </c>
      <c r="AI185">
        <f t="shared" si="35"/>
        <v>2.8512151931675317E-3</v>
      </c>
      <c r="AJ185">
        <f t="shared" si="27"/>
        <v>1.2099839182606736E-3</v>
      </c>
      <c r="AK185">
        <f t="shared" si="28"/>
        <v>3.464046184672753E-4</v>
      </c>
      <c r="AM185" s="1">
        <v>42522</v>
      </c>
      <c r="AN185">
        <f t="shared" si="36"/>
        <v>1.3787983674275932E-3</v>
      </c>
      <c r="AO185">
        <f t="shared" si="29"/>
        <v>6.2785292151066295E-4</v>
      </c>
      <c r="AP185">
        <f t="shared" si="30"/>
        <v>1.4580999192924268E-4</v>
      </c>
    </row>
    <row r="186" spans="1:42">
      <c r="A186" s="1">
        <v>42552</v>
      </c>
      <c r="B186">
        <f>-INDEX(Change!$A$1:$A$199,MATCH('Decomp g'!$A186,Period!$B$2:$B$200,0))*100</f>
        <v>4.2677726293476395E-3</v>
      </c>
      <c r="C186">
        <f>-INDEX('yrf Change'!$A$1:$A$199,MATCH('Decomp g'!$A186,Period!$B$2:$B$200,0))*100</f>
        <v>4.2677726293476395E-3</v>
      </c>
      <c r="D186">
        <f>-INDEX('tp Change'!$A$1:$A$199,MATCH('Decomp g'!$A186,Period!$B$2:$B$200,0))*100</f>
        <v>0</v>
      </c>
      <c r="F186" s="1">
        <v>42552</v>
      </c>
      <c r="G186">
        <f>-INDEX(Change!$C$1:$C$199,MATCH('Decomp g'!$A186,Period!$B$2:$B$200,0))*100</f>
        <v>2.8047321109496426E-3</v>
      </c>
      <c r="H186">
        <f>-INDEX('yrf Change'!$C$1:$C$199,MATCH('Decomp g'!$A186,Period!$B$2:$B$200,0))*100</f>
        <v>5.0132914970680426E-3</v>
      </c>
      <c r="I186">
        <f>-INDEX('tp Change'!$C$1:$C$199,MATCH('Decomp g'!$A186,Period!$B$2:$B$200,0))*100</f>
        <v>-2.2085593861184E-3</v>
      </c>
      <c r="L186" s="1">
        <v>42552</v>
      </c>
      <c r="M186">
        <f>-INDEX(Change!$E$1:$E$199,MATCH('Decomp g'!$A186,Period!$B$2:$B$200,0))*100</f>
        <v>-6.5414708561965795E-4</v>
      </c>
      <c r="N186">
        <f>-INDEX('yrf Change'!$E$1:$E$199,MATCH('Decomp g'!$A186,Period!$B$2:$B$200,0))*100</f>
        <v>3.932218931589071E-3</v>
      </c>
      <c r="O186">
        <f>-INDEX('tp Change'!$E$1:$E$199,MATCH('Decomp g'!$A186,Period!$B$2:$B$200,0))*100</f>
        <v>-4.5863660172087289E-3</v>
      </c>
      <c r="Q186" s="1">
        <v>42552</v>
      </c>
      <c r="R186">
        <f>-INDEX(Change!$F$1:$F$199,MATCH('Decomp g'!$A186,Period!$B$2:$B$200,0))*100</f>
        <v>-3.6776833487437571E-3</v>
      </c>
      <c r="S186">
        <f>-INDEX('yrf Change'!$F$1:$F$199,MATCH('Decomp g'!$A186,Period!$B$2:$B$200,0))*100</f>
        <v>2.658492547647634E-3</v>
      </c>
      <c r="T186">
        <f>-INDEX('tp Change'!$F$1:$F$199,MATCH('Decomp g'!$A186,Period!$B$2:$B$200,0))*100</f>
        <v>-6.3361758963913911E-3</v>
      </c>
      <c r="W186" s="1">
        <v>42552</v>
      </c>
      <c r="X186">
        <f t="shared" si="31"/>
        <v>1.8213883215808866E-5</v>
      </c>
      <c r="Y186">
        <f t="shared" si="32"/>
        <v>1.8213883215808866E-5</v>
      </c>
      <c r="Z186">
        <f t="shared" si="33"/>
        <v>0</v>
      </c>
      <c r="AB186" s="1">
        <v>42552</v>
      </c>
      <c r="AC186">
        <f t="shared" si="34"/>
        <v>7.8665222141920388E-6</v>
      </c>
      <c r="AD186">
        <f t="shared" si="25"/>
        <v>2.5133091634574736E-5</v>
      </c>
      <c r="AE186">
        <f t="shared" si="26"/>
        <v>4.8777345620116837E-6</v>
      </c>
      <c r="AH186" s="1">
        <v>42552</v>
      </c>
      <c r="AI186">
        <f t="shared" si="35"/>
        <v>4.2790840962469212E-7</v>
      </c>
      <c r="AJ186">
        <f t="shared" si="27"/>
        <v>1.5462345725947496E-5</v>
      </c>
      <c r="AK186">
        <f t="shared" si="28"/>
        <v>2.1034753243807059E-5</v>
      </c>
      <c r="AM186" s="1">
        <v>42552</v>
      </c>
      <c r="AN186">
        <f t="shared" si="36"/>
        <v>1.3525354813627096E-5</v>
      </c>
      <c r="AO186">
        <f t="shared" si="29"/>
        <v>7.0675826258980073E-6</v>
      </c>
      <c r="AP186">
        <f t="shared" si="30"/>
        <v>4.0147124990011248E-5</v>
      </c>
    </row>
    <row r="187" spans="1:42">
      <c r="A187" s="1">
        <v>42583</v>
      </c>
      <c r="B187">
        <f>-INDEX(Change!$A$1:$A$199,MATCH('Decomp g'!$A187,Period!$B$2:$B$200,0))*100</f>
        <v>-7.6284531121701027E-2</v>
      </c>
      <c r="C187">
        <f>-INDEX('yrf Change'!$A$1:$A$199,MATCH('Decomp g'!$A187,Period!$B$2:$B$200,0))*100</f>
        <v>-7.6284531121701027E-2</v>
      </c>
      <c r="D187">
        <f>-INDEX('tp Change'!$A$1:$A$199,MATCH('Decomp g'!$A187,Period!$B$2:$B$200,0))*100</f>
        <v>0</v>
      </c>
      <c r="F187" s="1">
        <v>42583</v>
      </c>
      <c r="G187">
        <f>-INDEX(Change!$C$1:$C$199,MATCH('Decomp g'!$A187,Period!$B$2:$B$200,0))*100</f>
        <v>-4.0556784048650235E-2</v>
      </c>
      <c r="H187">
        <f>-INDEX('yrf Change'!$C$1:$C$199,MATCH('Decomp g'!$A187,Period!$B$2:$B$200,0))*100</f>
        <v>-5.6764221618498326E-2</v>
      </c>
      <c r="I187">
        <f>-INDEX('tp Change'!$C$1:$C$199,MATCH('Decomp g'!$A187,Period!$B$2:$B$200,0))*100</f>
        <v>1.620743756984809E-2</v>
      </c>
      <c r="L187" s="1">
        <v>42583</v>
      </c>
      <c r="M187">
        <f>-INDEX(Change!$E$1:$E$199,MATCH('Decomp g'!$A187,Period!$B$2:$B$200,0))*100</f>
        <v>-3.1271611500317646E-2</v>
      </c>
      <c r="N187">
        <f>-INDEX('yrf Change'!$E$1:$E$199,MATCH('Decomp g'!$A187,Period!$B$2:$B$200,0))*100</f>
        <v>-4.3722458870273581E-2</v>
      </c>
      <c r="O187">
        <f>-INDEX('tp Change'!$E$1:$E$199,MATCH('Decomp g'!$A187,Period!$B$2:$B$200,0))*100</f>
        <v>1.2450847369955935E-2</v>
      </c>
      <c r="Q187" s="1">
        <v>42583</v>
      </c>
      <c r="R187">
        <f>-INDEX(Change!$F$1:$F$199,MATCH('Decomp g'!$A187,Period!$B$2:$B$200,0))*100</f>
        <v>-2.1723777948976994E-2</v>
      </c>
      <c r="S187">
        <f>-INDEX('yrf Change'!$F$1:$F$199,MATCH('Decomp g'!$A187,Period!$B$2:$B$200,0))*100</f>
        <v>-3.0315885562548495E-2</v>
      </c>
      <c r="T187">
        <f>-INDEX('tp Change'!$F$1:$F$199,MATCH('Decomp g'!$A187,Period!$B$2:$B$200,0))*100</f>
        <v>8.5921076135715008E-3</v>
      </c>
      <c r="W187" s="1">
        <v>42583</v>
      </c>
      <c r="X187">
        <f t="shared" si="31"/>
        <v>5.8193296884577724E-3</v>
      </c>
      <c r="Y187">
        <f t="shared" si="32"/>
        <v>5.8193296884577724E-3</v>
      </c>
      <c r="Z187">
        <f t="shared" si="33"/>
        <v>0</v>
      </c>
      <c r="AB187" s="1">
        <v>42583</v>
      </c>
      <c r="AC187">
        <f t="shared" si="34"/>
        <v>1.6448527323688501E-3</v>
      </c>
      <c r="AD187">
        <f t="shared" si="25"/>
        <v>3.2221768559539928E-3</v>
      </c>
      <c r="AE187">
        <f t="shared" si="26"/>
        <v>2.6268103258052336E-4</v>
      </c>
      <c r="AH187" s="1">
        <v>42583</v>
      </c>
      <c r="AI187">
        <f t="shared" si="35"/>
        <v>9.7791368582679896E-4</v>
      </c>
      <c r="AJ187">
        <f t="shared" si="27"/>
        <v>1.911653409662765E-3</v>
      </c>
      <c r="AK187">
        <f t="shared" si="28"/>
        <v>1.5502360022993862E-4</v>
      </c>
      <c r="AM187" s="1">
        <v>42583</v>
      </c>
      <c r="AN187">
        <f t="shared" si="36"/>
        <v>4.7192252837645907E-4</v>
      </c>
      <c r="AO187">
        <f t="shared" si="29"/>
        <v>9.1905291744153622E-4</v>
      </c>
      <c r="AP187">
        <f t="shared" si="30"/>
        <v>7.382431324319335E-5</v>
      </c>
    </row>
    <row r="188" spans="1:42">
      <c r="A188" s="1">
        <v>42614</v>
      </c>
      <c r="B188">
        <f>-INDEX(Change!$A$1:$A$199,MATCH('Decomp g'!$A188,Period!$B$2:$B$200,0))*100</f>
        <v>4.8493513005754343E-3</v>
      </c>
      <c r="C188">
        <f>-INDEX('yrf Change'!$A$1:$A$199,MATCH('Decomp g'!$A188,Period!$B$2:$B$200,0))*100</f>
        <v>4.8493513005754343E-3</v>
      </c>
      <c r="D188">
        <f>-INDEX('tp Change'!$A$1:$A$199,MATCH('Decomp g'!$A188,Period!$B$2:$B$200,0))*100</f>
        <v>0</v>
      </c>
      <c r="F188" s="1">
        <v>42614</v>
      </c>
      <c r="G188">
        <f>-INDEX(Change!$C$1:$C$199,MATCH('Decomp g'!$A188,Period!$B$2:$B$200,0))*100</f>
        <v>-7.3677005282338226E-4</v>
      </c>
      <c r="H188">
        <f>-INDEX('yrf Change'!$C$1:$C$199,MATCH('Decomp g'!$A188,Period!$B$2:$B$200,0))*100</f>
        <v>1.8770601045870611E-3</v>
      </c>
      <c r="I188">
        <f>-INDEX('tp Change'!$C$1:$C$199,MATCH('Decomp g'!$A188,Period!$B$2:$B$200,0))*100</f>
        <v>-2.6138301574104433E-3</v>
      </c>
      <c r="L188" s="1">
        <v>42614</v>
      </c>
      <c r="M188">
        <f>-INDEX(Change!$E$1:$E$199,MATCH('Decomp g'!$A188,Period!$B$2:$B$200,0))*100</f>
        <v>-2.0515534663128471E-3</v>
      </c>
      <c r="N188">
        <f>-INDEX('yrf Change'!$E$1:$E$199,MATCH('Decomp g'!$A188,Period!$B$2:$B$200,0))*100</f>
        <v>1.2385258061114318E-3</v>
      </c>
      <c r="O188">
        <f>-INDEX('tp Change'!$E$1:$E$199,MATCH('Decomp g'!$A188,Period!$B$2:$B$200,0))*100</f>
        <v>-3.2900792724242789E-3</v>
      </c>
      <c r="Q188" s="1">
        <v>42614</v>
      </c>
      <c r="R188">
        <f>-INDEX(Change!$F$1:$F$199,MATCH('Decomp g'!$A188,Period!$B$2:$B$200,0))*100</f>
        <v>-9.5600886977093708E-3</v>
      </c>
      <c r="S188">
        <f>-INDEX('yrf Change'!$F$1:$F$199,MATCH('Decomp g'!$A188,Period!$B$2:$B$200,0))*100</f>
        <v>7.4568891819115635E-4</v>
      </c>
      <c r="T188">
        <f>-INDEX('tp Change'!$F$1:$F$199,MATCH('Decomp g'!$A188,Period!$B$2:$B$200,0))*100</f>
        <v>-1.0305777615900527E-2</v>
      </c>
      <c r="W188" s="1">
        <v>42614</v>
      </c>
      <c r="X188">
        <f t="shared" si="31"/>
        <v>2.3516208036392658E-5</v>
      </c>
      <c r="Y188">
        <f t="shared" si="32"/>
        <v>2.3516208036392658E-5</v>
      </c>
      <c r="Z188">
        <f t="shared" si="33"/>
        <v>0</v>
      </c>
      <c r="AB188" s="1">
        <v>42614</v>
      </c>
      <c r="AC188">
        <f t="shared" si="34"/>
        <v>5.4283011073736947E-7</v>
      </c>
      <c r="AD188">
        <f t="shared" si="25"/>
        <v>3.5233546362323888E-6</v>
      </c>
      <c r="AE188">
        <f t="shared" si="26"/>
        <v>6.8321080917883031E-6</v>
      </c>
      <c r="AH188" s="1">
        <v>42614</v>
      </c>
      <c r="AI188">
        <f t="shared" si="35"/>
        <v>4.208871625140258E-6</v>
      </c>
      <c r="AJ188">
        <f t="shared" si="27"/>
        <v>1.5339461724039721E-6</v>
      </c>
      <c r="AK188">
        <f t="shared" si="28"/>
        <v>1.0824621618835872E-5</v>
      </c>
      <c r="AM188" s="1">
        <v>42614</v>
      </c>
      <c r="AN188">
        <f t="shared" si="36"/>
        <v>9.1395295908070455E-5</v>
      </c>
      <c r="AO188">
        <f t="shared" si="29"/>
        <v>5.5605196271309711E-7</v>
      </c>
      <c r="AP188">
        <f t="shared" si="30"/>
        <v>1.0620905226839636E-4</v>
      </c>
    </row>
    <row r="189" spans="1:42">
      <c r="A189" s="1">
        <v>42644</v>
      </c>
      <c r="B189">
        <f>-INDEX(Change!$A$1:$A$199,MATCH('Decomp g'!$A189,Period!$B$2:$B$200,0))*100</f>
        <v>7.5677800165652176E-3</v>
      </c>
      <c r="C189">
        <f>-INDEX('yrf Change'!$A$1:$A$199,MATCH('Decomp g'!$A189,Period!$B$2:$B$200,0))*100</f>
        <v>7.5677800165652176E-3</v>
      </c>
      <c r="D189">
        <f>-INDEX('tp Change'!$A$1:$A$199,MATCH('Decomp g'!$A189,Period!$B$2:$B$200,0))*100</f>
        <v>0</v>
      </c>
      <c r="F189" s="1">
        <v>42644</v>
      </c>
      <c r="G189">
        <f>-INDEX(Change!$C$1:$C$199,MATCH('Decomp g'!$A189,Period!$B$2:$B$200,0))*100</f>
        <v>-1.0709713423655981E-2</v>
      </c>
      <c r="H189">
        <f>-INDEX('yrf Change'!$C$1:$C$199,MATCH('Decomp g'!$A189,Period!$B$2:$B$200,0))*100</f>
        <v>8.0954154024828751E-4</v>
      </c>
      <c r="I189">
        <f>-INDEX('tp Change'!$C$1:$C$199,MATCH('Decomp g'!$A189,Period!$B$2:$B$200,0))*100</f>
        <v>-1.1519254963904269E-2</v>
      </c>
      <c r="L189" s="1">
        <v>42644</v>
      </c>
      <c r="M189">
        <f>-INDEX(Change!$E$1:$E$199,MATCH('Decomp g'!$A189,Period!$B$2:$B$200,0))*100</f>
        <v>-1.3790078005125952E-2</v>
      </c>
      <c r="N189">
        <f>-INDEX('yrf Change'!$E$1:$E$199,MATCH('Decomp g'!$A189,Period!$B$2:$B$200,0))*100</f>
        <v>-2.6609597149306052E-4</v>
      </c>
      <c r="O189">
        <f>-INDEX('tp Change'!$E$1:$E$199,MATCH('Decomp g'!$A189,Period!$B$2:$B$200,0))*100</f>
        <v>-1.3523982033632892E-2</v>
      </c>
      <c r="Q189" s="1">
        <v>42644</v>
      </c>
      <c r="R189">
        <f>-INDEX(Change!$F$1:$F$199,MATCH('Decomp g'!$A189,Period!$B$2:$B$200,0))*100</f>
        <v>-1.6137724225718728E-2</v>
      </c>
      <c r="S189">
        <f>-INDEX('yrf Change'!$F$1:$F$199,MATCH('Decomp g'!$A189,Period!$B$2:$B$200,0))*100</f>
        <v>-5.8066204951384703E-4</v>
      </c>
      <c r="T189">
        <f>-INDEX('tp Change'!$F$1:$F$199,MATCH('Decomp g'!$A189,Period!$B$2:$B$200,0))*100</f>
        <v>-1.5557062176204881E-2</v>
      </c>
      <c r="W189" s="1">
        <v>42644</v>
      </c>
      <c r="X189">
        <f t="shared" si="31"/>
        <v>5.7271294379123848E-5</v>
      </c>
      <c r="Y189">
        <f t="shared" si="32"/>
        <v>5.7271294379123848E-5</v>
      </c>
      <c r="Z189">
        <f t="shared" si="33"/>
        <v>0</v>
      </c>
      <c r="AB189" s="1">
        <v>42644</v>
      </c>
      <c r="AC189">
        <f t="shared" si="34"/>
        <v>1.1469796161683712E-4</v>
      </c>
      <c r="AD189">
        <f t="shared" si="25"/>
        <v>6.5535750538756968E-7</v>
      </c>
      <c r="AE189">
        <f t="shared" si="26"/>
        <v>1.3269323492343314E-4</v>
      </c>
      <c r="AH189" s="1">
        <v>42644</v>
      </c>
      <c r="AI189">
        <f t="shared" si="35"/>
        <v>1.9016625138745856E-4</v>
      </c>
      <c r="AJ189">
        <f t="shared" si="27"/>
        <v>7.0807066044835685E-8</v>
      </c>
      <c r="AK189">
        <f t="shared" si="28"/>
        <v>1.8289809004602527E-4</v>
      </c>
      <c r="AM189" s="1">
        <v>42644</v>
      </c>
      <c r="AN189">
        <f t="shared" si="36"/>
        <v>2.6042614318534912E-4</v>
      </c>
      <c r="AO189">
        <f t="shared" si="29"/>
        <v>3.3716841574562136E-7</v>
      </c>
      <c r="AP189">
        <f t="shared" si="30"/>
        <v>2.4202218355430454E-4</v>
      </c>
    </row>
    <row r="190" spans="1:42">
      <c r="A190" s="1">
        <v>42675</v>
      </c>
      <c r="B190">
        <f>-INDEX(Change!$A$1:$A$199,MATCH('Decomp g'!$A190,Period!$B$2:$B$200,0))*100</f>
        <v>-2.6174308538146757E-3</v>
      </c>
      <c r="C190">
        <f>-INDEX('yrf Change'!$A$1:$A$199,MATCH('Decomp g'!$A190,Period!$B$2:$B$200,0))*100</f>
        <v>-2.6174308538146757E-3</v>
      </c>
      <c r="D190">
        <f>-INDEX('tp Change'!$A$1:$A$199,MATCH('Decomp g'!$A190,Period!$B$2:$B$200,0))*100</f>
        <v>0</v>
      </c>
      <c r="F190" s="1">
        <v>42675</v>
      </c>
      <c r="G190">
        <f>-INDEX(Change!$C$1:$C$199,MATCH('Decomp g'!$A190,Period!$B$2:$B$200,0))*100</f>
        <v>3.8375663245679426E-2</v>
      </c>
      <c r="H190">
        <f>-INDEX('yrf Change'!$C$1:$C$199,MATCH('Decomp g'!$A190,Period!$B$2:$B$200,0))*100</f>
        <v>1.4020214606605408E-2</v>
      </c>
      <c r="I190">
        <f>-INDEX('tp Change'!$C$1:$C$199,MATCH('Decomp g'!$A190,Period!$B$2:$B$200,0))*100</f>
        <v>2.4355448639074018E-2</v>
      </c>
      <c r="L190" s="1">
        <v>42675</v>
      </c>
      <c r="M190">
        <f>-INDEX(Change!$E$1:$E$199,MATCH('Decomp g'!$A190,Period!$B$2:$B$200,0))*100</f>
        <v>3.9150943597652046E-2</v>
      </c>
      <c r="N190">
        <f>-INDEX('yrf Change'!$E$1:$E$199,MATCH('Decomp g'!$A190,Period!$B$2:$B$200,0))*100</f>
        <v>1.3268590219406642E-2</v>
      </c>
      <c r="O190">
        <f>-INDEX('tp Change'!$E$1:$E$199,MATCH('Decomp g'!$A190,Period!$B$2:$B$200,0))*100</f>
        <v>2.5882353378245404E-2</v>
      </c>
      <c r="Q190" s="1">
        <v>42675</v>
      </c>
      <c r="R190">
        <f>-INDEX(Change!$F$1:$F$199,MATCH('Decomp g'!$A190,Period!$B$2:$B$200,0))*100</f>
        <v>3.8693469543162398E-2</v>
      </c>
      <c r="S190">
        <f>-INDEX('yrf Change'!$F$1:$F$199,MATCH('Decomp g'!$A190,Period!$B$2:$B$200,0))*100</f>
        <v>1.0122576864907834E-2</v>
      </c>
      <c r="T190">
        <f>-INDEX('tp Change'!$F$1:$F$199,MATCH('Decomp g'!$A190,Period!$B$2:$B$200,0))*100</f>
        <v>2.8570892678254564E-2</v>
      </c>
      <c r="W190" s="1">
        <v>42675</v>
      </c>
      <c r="X190">
        <f t="shared" si="31"/>
        <v>6.8509442745010219E-6</v>
      </c>
      <c r="Y190">
        <f t="shared" si="32"/>
        <v>6.8509442745010219E-6</v>
      </c>
      <c r="Z190">
        <f t="shared" si="33"/>
        <v>0</v>
      </c>
      <c r="AB190" s="1">
        <v>42675</v>
      </c>
      <c r="AC190">
        <f t="shared" si="34"/>
        <v>1.4726915295457908E-3</v>
      </c>
      <c r="AD190">
        <f t="shared" si="25"/>
        <v>1.9656641761527164E-4</v>
      </c>
      <c r="AE190">
        <f t="shared" si="26"/>
        <v>5.9318787841057237E-4</v>
      </c>
      <c r="AH190" s="1">
        <v>42675</v>
      </c>
      <c r="AI190">
        <f t="shared" si="35"/>
        <v>1.5327963845865318E-3</v>
      </c>
      <c r="AJ190">
        <f t="shared" si="27"/>
        <v>1.7605548641053362E-4</v>
      </c>
      <c r="AK190">
        <f t="shared" si="28"/>
        <v>6.6989621639637132E-4</v>
      </c>
      <c r="AM190" s="1">
        <v>42675</v>
      </c>
      <c r="AN190">
        <f t="shared" si="36"/>
        <v>1.4971845852876362E-3</v>
      </c>
      <c r="AO190">
        <f t="shared" si="29"/>
        <v>1.0246656238596731E-4</v>
      </c>
      <c r="AP190">
        <f t="shared" si="30"/>
        <v>8.1629590843234029E-4</v>
      </c>
    </row>
    <row r="191" spans="1:42">
      <c r="A191" s="1">
        <v>42705</v>
      </c>
      <c r="B191">
        <f>-INDEX(Change!$A$1:$A$199,MATCH('Decomp g'!$A191,Period!$B$2:$B$200,0))*100</f>
        <v>-9.8108276776519635E-3</v>
      </c>
      <c r="C191">
        <f>-INDEX('yrf Change'!$A$1:$A$199,MATCH('Decomp g'!$A191,Period!$B$2:$B$200,0))*100</f>
        <v>-9.8108276776519635E-3</v>
      </c>
      <c r="D191">
        <f>-INDEX('tp Change'!$A$1:$A$199,MATCH('Decomp g'!$A191,Period!$B$2:$B$200,0))*100</f>
        <v>0</v>
      </c>
      <c r="F191" s="1">
        <v>42705</v>
      </c>
      <c r="G191">
        <f>-INDEX(Change!$C$1:$C$199,MATCH('Decomp g'!$A191,Period!$B$2:$B$200,0))*100</f>
        <v>2.8758308158475382E-2</v>
      </c>
      <c r="H191">
        <f>-INDEX('yrf Change'!$C$1:$C$199,MATCH('Decomp g'!$A191,Period!$B$2:$B$200,0))*100</f>
        <v>7.6058987908682318E-3</v>
      </c>
      <c r="I191">
        <f>-INDEX('tp Change'!$C$1:$C$199,MATCH('Decomp g'!$A191,Period!$B$2:$B$200,0))*100</f>
        <v>2.115240936760715E-2</v>
      </c>
      <c r="L191" s="1">
        <v>42705</v>
      </c>
      <c r="M191">
        <f>-INDEX(Change!$E$1:$E$199,MATCH('Decomp g'!$A191,Period!$B$2:$B$200,0))*100</f>
        <v>2.5810448662761179E-2</v>
      </c>
      <c r="N191">
        <f>-INDEX('yrf Change'!$E$1:$E$199,MATCH('Decomp g'!$A191,Period!$B$2:$B$200,0))*100</f>
        <v>8.0098394834981351E-3</v>
      </c>
      <c r="O191">
        <f>-INDEX('tp Change'!$E$1:$E$199,MATCH('Decomp g'!$A191,Period!$B$2:$B$200,0))*100</f>
        <v>1.7800609179263044E-2</v>
      </c>
      <c r="Q191" s="1">
        <v>42705</v>
      </c>
      <c r="R191">
        <f>-INDEX(Change!$F$1:$F$199,MATCH('Decomp g'!$A191,Period!$B$2:$B$200,0))*100</f>
        <v>1.2442255132828414E-2</v>
      </c>
      <c r="S191">
        <f>-INDEX('yrf Change'!$F$1:$F$199,MATCH('Decomp g'!$A191,Period!$B$2:$B$200,0))*100</f>
        <v>6.1906058245499163E-3</v>
      </c>
      <c r="T191">
        <f>-INDEX('tp Change'!$F$1:$F$199,MATCH('Decomp g'!$A191,Period!$B$2:$B$200,0))*100</f>
        <v>6.251649308278498E-3</v>
      </c>
      <c r="W191" s="1">
        <v>42705</v>
      </c>
      <c r="X191">
        <f t="shared" si="31"/>
        <v>9.6252339720581824E-5</v>
      </c>
      <c r="Y191">
        <f t="shared" si="32"/>
        <v>9.6252339720581824E-5</v>
      </c>
      <c r="Z191">
        <f t="shared" si="33"/>
        <v>0</v>
      </c>
      <c r="AB191" s="1">
        <v>42705</v>
      </c>
      <c r="AC191">
        <f t="shared" si="34"/>
        <v>8.2704028813783176E-4</v>
      </c>
      <c r="AD191">
        <f t="shared" si="25"/>
        <v>5.7849696416930832E-5</v>
      </c>
      <c r="AE191">
        <f t="shared" si="26"/>
        <v>4.4742442205483469E-4</v>
      </c>
      <c r="AH191" s="1">
        <v>42705</v>
      </c>
      <c r="AI191">
        <f t="shared" si="35"/>
        <v>6.6617926017303029E-4</v>
      </c>
      <c r="AJ191">
        <f t="shared" si="27"/>
        <v>6.4157528551405676E-5</v>
      </c>
      <c r="AK191">
        <f t="shared" si="28"/>
        <v>3.1686168715286373E-4</v>
      </c>
      <c r="AM191" s="1">
        <v>42705</v>
      </c>
      <c r="AN191">
        <f t="shared" si="36"/>
        <v>1.5480971279039501E-4</v>
      </c>
      <c r="AO191">
        <f t="shared" si="29"/>
        <v>3.832360047495135E-5</v>
      </c>
      <c r="AP191">
        <f t="shared" si="30"/>
        <v>3.9083119073699019E-5</v>
      </c>
    </row>
    <row r="192" spans="1:42">
      <c r="A192" s="1">
        <v>42736</v>
      </c>
      <c r="B192" t="e">
        <f>-INDEX(Change!$A$1:$A$199,MATCH('Decomp g'!$A192,Period!$B$2:$B$200,0))*100</f>
        <v>#N/A</v>
      </c>
      <c r="C192" t="e">
        <f>-INDEX('yrf Change'!$A$1:$A$199,MATCH('Decomp g'!$A192,Period!$B$2:$B$200,0))*100</f>
        <v>#N/A</v>
      </c>
      <c r="D192" t="e">
        <f>-INDEX('tp Change'!$A$1:$A$199,MATCH('Decomp g'!$A192,Period!$B$2:$B$200,0))*100</f>
        <v>#N/A</v>
      </c>
      <c r="F192" s="1">
        <v>42736</v>
      </c>
      <c r="G192" t="e">
        <f>-INDEX(Change!$C$1:$C$199,MATCH('Decomp g'!$A192,Period!$B$2:$B$200,0))*100</f>
        <v>#N/A</v>
      </c>
      <c r="H192" t="e">
        <f>-INDEX('yrf Change'!$C$1:$C$199,MATCH('Decomp g'!$A192,Period!$B$2:$B$200,0))*100</f>
        <v>#N/A</v>
      </c>
      <c r="I192" t="e">
        <f>-INDEX('tp Change'!$C$1:$C$199,MATCH('Decomp g'!$A192,Period!$B$2:$B$200,0))*100</f>
        <v>#N/A</v>
      </c>
      <c r="L192" s="1">
        <v>42736</v>
      </c>
      <c r="M192" t="e">
        <f>-INDEX(Change!$E$1:$E$199,MATCH('Decomp g'!$A192,Period!$B$2:$B$200,0))*100</f>
        <v>#N/A</v>
      </c>
      <c r="N192" t="e">
        <f>-INDEX('yrf Change'!$E$1:$E$199,MATCH('Decomp g'!$A192,Period!$B$2:$B$200,0))*100</f>
        <v>#N/A</v>
      </c>
      <c r="O192" t="e">
        <f>-INDEX('tp Change'!$E$1:$E$199,MATCH('Decomp g'!$A192,Period!$B$2:$B$200,0))*100</f>
        <v>#N/A</v>
      </c>
      <c r="Q192" s="1">
        <v>42736</v>
      </c>
      <c r="R192" t="e">
        <f>-INDEX(Change!$F$1:$F$199,MATCH('Decomp g'!$A192,Period!$B$2:$B$200,0))*100</f>
        <v>#N/A</v>
      </c>
      <c r="S192" t="e">
        <f>-INDEX('yrf Change'!$F$1:$F$199,MATCH('Decomp g'!$A192,Period!$B$2:$B$200,0))*100</f>
        <v>#N/A</v>
      </c>
      <c r="T192" t="e">
        <f>-INDEX('tp Change'!$F$1:$F$199,MATCH('Decomp g'!$A192,Period!$B$2:$B$200,0))*100</f>
        <v>#N/A</v>
      </c>
      <c r="W192" s="1">
        <v>42736</v>
      </c>
      <c r="X192" t="e">
        <f t="shared" si="31"/>
        <v>#N/A</v>
      </c>
      <c r="Y192" t="e">
        <f t="shared" si="32"/>
        <v>#N/A</v>
      </c>
      <c r="Z192" t="e">
        <f t="shared" si="33"/>
        <v>#N/A</v>
      </c>
      <c r="AB192" s="1">
        <v>42736</v>
      </c>
      <c r="AC192" t="e">
        <f t="shared" si="34"/>
        <v>#N/A</v>
      </c>
      <c r="AD192" t="e">
        <f t="shared" si="25"/>
        <v>#N/A</v>
      </c>
      <c r="AE192" t="e">
        <f t="shared" si="26"/>
        <v>#N/A</v>
      </c>
      <c r="AH192" s="1">
        <v>42736</v>
      </c>
      <c r="AI192" t="e">
        <f t="shared" si="35"/>
        <v>#N/A</v>
      </c>
      <c r="AJ192" t="e">
        <f t="shared" si="27"/>
        <v>#N/A</v>
      </c>
      <c r="AK192" t="e">
        <f t="shared" si="28"/>
        <v>#N/A</v>
      </c>
      <c r="AM192" s="1">
        <v>42736</v>
      </c>
      <c r="AN192" t="e">
        <f t="shared" si="36"/>
        <v>#N/A</v>
      </c>
      <c r="AO192" t="e">
        <f t="shared" si="29"/>
        <v>#N/A</v>
      </c>
      <c r="AP192" t="e">
        <f t="shared" si="30"/>
        <v>#N/A</v>
      </c>
    </row>
    <row r="193" spans="1:42">
      <c r="A193" s="1">
        <v>42767</v>
      </c>
      <c r="B193">
        <f>-INDEX(Change!$A$1:$A$199,MATCH('Decomp g'!$A193,Period!$B$2:$B$200,0))*100</f>
        <v>-1.0520683169619807E-3</v>
      </c>
      <c r="C193">
        <f>-INDEX('yrf Change'!$A$1:$A$199,MATCH('Decomp g'!$A193,Period!$B$2:$B$200,0))*100</f>
        <v>-1.0520683169619807E-3</v>
      </c>
      <c r="D193">
        <f>-INDEX('tp Change'!$A$1:$A$199,MATCH('Decomp g'!$A193,Period!$B$2:$B$200,0))*100</f>
        <v>0</v>
      </c>
      <c r="F193" s="1">
        <v>42767</v>
      </c>
      <c r="G193">
        <f>-INDEX(Change!$C$1:$C$199,MATCH('Decomp g'!$A193,Period!$B$2:$B$200,0))*100</f>
        <v>1.1439909810609383E-2</v>
      </c>
      <c r="H193">
        <f>-INDEX('yrf Change'!$C$1:$C$199,MATCH('Decomp g'!$A193,Period!$B$2:$B$200,0))*100</f>
        <v>5.0485566462827453E-3</v>
      </c>
      <c r="I193">
        <f>-INDEX('tp Change'!$C$1:$C$199,MATCH('Decomp g'!$A193,Period!$B$2:$B$200,0))*100</f>
        <v>6.391353164326638E-3</v>
      </c>
      <c r="L193" s="1">
        <v>42767</v>
      </c>
      <c r="M193">
        <f>-INDEX(Change!$E$1:$E$199,MATCH('Decomp g'!$A193,Period!$B$2:$B$200,0))*100</f>
        <v>1.003609767298852E-2</v>
      </c>
      <c r="N193">
        <f>-INDEX('yrf Change'!$E$1:$E$199,MATCH('Decomp g'!$A193,Period!$B$2:$B$200,0))*100</f>
        <v>4.6562573138599073E-3</v>
      </c>
      <c r="O193">
        <f>-INDEX('tp Change'!$E$1:$E$199,MATCH('Decomp g'!$A193,Period!$B$2:$B$200,0))*100</f>
        <v>5.3798403591286126E-3</v>
      </c>
      <c r="Q193" s="1">
        <v>42767</v>
      </c>
      <c r="R193">
        <f>-INDEX(Change!$F$1:$F$199,MATCH('Decomp g'!$A193,Period!$B$2:$B$200,0))*100</f>
        <v>9.294334848652594E-3</v>
      </c>
      <c r="S193">
        <f>-INDEX('yrf Change'!$F$1:$F$199,MATCH('Decomp g'!$A193,Period!$B$2:$B$200,0))*100</f>
        <v>3.4633818177545739E-3</v>
      </c>
      <c r="T193">
        <f>-INDEX('tp Change'!$F$1:$F$199,MATCH('Decomp g'!$A193,Period!$B$2:$B$200,0))*100</f>
        <v>5.8309530308980201E-3</v>
      </c>
      <c r="W193" s="1">
        <v>42767</v>
      </c>
      <c r="X193">
        <f t="shared" si="31"/>
        <v>1.1068477435552146E-6</v>
      </c>
      <c r="Y193">
        <f t="shared" si="32"/>
        <v>1.1068477435552146E-6</v>
      </c>
      <c r="Z193">
        <f t="shared" si="33"/>
        <v>0</v>
      </c>
      <c r="AB193" s="1">
        <v>42767</v>
      </c>
      <c r="AC193">
        <f t="shared" si="34"/>
        <v>1.3087153647487683E-4</v>
      </c>
      <c r="AD193">
        <f t="shared" si="25"/>
        <v>2.5487924210725679E-5</v>
      </c>
      <c r="AE193">
        <f t="shared" si="26"/>
        <v>4.084939527114813E-5</v>
      </c>
      <c r="AH193" s="1">
        <v>42767</v>
      </c>
      <c r="AI193">
        <f t="shared" si="35"/>
        <v>1.0072325650176558E-4</v>
      </c>
      <c r="AJ193">
        <f t="shared" si="27"/>
        <v>2.168073217287388E-5</v>
      </c>
      <c r="AK193">
        <f t="shared" si="28"/>
        <v>2.894268228970908E-5</v>
      </c>
      <c r="AM193" s="1">
        <v>42767</v>
      </c>
      <c r="AN193">
        <f t="shared" si="36"/>
        <v>8.6384660278878033E-5</v>
      </c>
      <c r="AO193">
        <f t="shared" si="29"/>
        <v>1.1995013615552976E-5</v>
      </c>
      <c r="AP193">
        <f t="shared" si="30"/>
        <v>3.4000013248538808E-5</v>
      </c>
    </row>
    <row r="194" spans="1:42">
      <c r="A194" s="1">
        <v>42795</v>
      </c>
      <c r="B194">
        <f>-INDEX(Change!$A$1:$A$199,MATCH('Decomp g'!$A194,Period!$B$2:$B$200,0))*100</f>
        <v>-3.8913285742410431E-3</v>
      </c>
      <c r="C194">
        <f>-INDEX('yrf Change'!$A$1:$A$199,MATCH('Decomp g'!$A194,Period!$B$2:$B$200,0))*100</f>
        <v>-3.8913285742410431E-3</v>
      </c>
      <c r="D194">
        <f>-INDEX('tp Change'!$A$1:$A$199,MATCH('Decomp g'!$A194,Period!$B$2:$B$200,0))*100</f>
        <v>0</v>
      </c>
      <c r="F194" s="1">
        <v>42795</v>
      </c>
      <c r="G194">
        <f>-INDEX(Change!$C$1:$C$199,MATCH('Decomp g'!$A194,Period!$B$2:$B$200,0))*100</f>
        <v>1.8395226209635268E-3</v>
      </c>
      <c r="H194">
        <f>-INDEX('yrf Change'!$C$1:$C$199,MATCH('Decomp g'!$A194,Period!$B$2:$B$200,0))*100</f>
        <v>5.3932124773892198E-4</v>
      </c>
      <c r="I194">
        <f>-INDEX('tp Change'!$C$1:$C$199,MATCH('Decomp g'!$A194,Period!$B$2:$B$200,0))*100</f>
        <v>1.3002013732246048E-3</v>
      </c>
      <c r="L194" s="1">
        <v>42795</v>
      </c>
      <c r="M194">
        <f>-INDEX(Change!$E$1:$E$199,MATCH('Decomp g'!$A194,Period!$B$2:$B$200,0))*100</f>
        <v>-1.0809264546961239E-3</v>
      </c>
      <c r="N194">
        <f>-INDEX('yrf Change'!$E$1:$E$199,MATCH('Decomp g'!$A194,Period!$B$2:$B$200,0))*100</f>
        <v>7.0150104625466003E-4</v>
      </c>
      <c r="O194">
        <f>-INDEX('tp Change'!$E$1:$E$199,MATCH('Decomp g'!$A194,Period!$B$2:$B$200,0))*100</f>
        <v>-1.7824275009507839E-3</v>
      </c>
      <c r="Q194" s="1">
        <v>42795</v>
      </c>
      <c r="R194">
        <f>-INDEX(Change!$F$1:$F$199,MATCH('Decomp g'!$A194,Period!$B$2:$B$200,0))*100</f>
        <v>-3.8003844921179891E-3</v>
      </c>
      <c r="S194">
        <f>-INDEX('yrf Change'!$F$1:$F$199,MATCH('Decomp g'!$A194,Period!$B$2:$B$200,0))*100</f>
        <v>4.8253049946267446E-4</v>
      </c>
      <c r="T194">
        <f>-INDEX('tp Change'!$F$1:$F$199,MATCH('Decomp g'!$A194,Period!$B$2:$B$200,0))*100</f>
        <v>-4.2829149915806636E-3</v>
      </c>
      <c r="W194" s="1">
        <v>42795</v>
      </c>
      <c r="X194">
        <f t="shared" si="31"/>
        <v>1.5142438072704829E-5</v>
      </c>
      <c r="Y194">
        <f t="shared" si="32"/>
        <v>1.5142438072704829E-5</v>
      </c>
      <c r="Z194">
        <f t="shared" si="33"/>
        <v>0</v>
      </c>
      <c r="AB194" s="1">
        <v>42795</v>
      </c>
      <c r="AC194">
        <f t="shared" si="34"/>
        <v>3.3838434730365229E-6</v>
      </c>
      <c r="AD194">
        <f t="shared" si="25"/>
        <v>2.9086740826266765E-7</v>
      </c>
      <c r="AE194">
        <f t="shared" si="26"/>
        <v>1.6905236109351481E-6</v>
      </c>
      <c r="AH194" s="1">
        <v>42795</v>
      </c>
      <c r="AI194">
        <f t="shared" si="35"/>
        <v>1.1684020004619317E-6</v>
      </c>
      <c r="AJ194">
        <f t="shared" si="27"/>
        <v>4.9210371789638262E-7</v>
      </c>
      <c r="AK194">
        <f t="shared" si="28"/>
        <v>3.177047796145657E-6</v>
      </c>
      <c r="AM194" s="1">
        <v>42795</v>
      </c>
      <c r="AN194">
        <f t="shared" si="36"/>
        <v>1.4442922287930906E-5</v>
      </c>
      <c r="AO194">
        <f t="shared" si="29"/>
        <v>2.3283568291169808E-7</v>
      </c>
      <c r="AP194">
        <f t="shared" si="30"/>
        <v>1.8343360825106397E-5</v>
      </c>
    </row>
    <row r="195" spans="1:42">
      <c r="A195" s="1">
        <v>42826</v>
      </c>
      <c r="B195">
        <f>-INDEX(Change!$A$1:$A$199,MATCH('Decomp g'!$A195,Period!$B$2:$B$200,0))*100</f>
        <v>-3.4012351528613441E-3</v>
      </c>
      <c r="C195">
        <f>-INDEX('yrf Change'!$A$1:$A$199,MATCH('Decomp g'!$A195,Period!$B$2:$B$200,0))*100</f>
        <v>-3.4012351528613441E-3</v>
      </c>
      <c r="D195">
        <f>-INDEX('tp Change'!$A$1:$A$199,MATCH('Decomp g'!$A195,Period!$B$2:$B$200,0))*100</f>
        <v>0</v>
      </c>
      <c r="F195" s="1">
        <v>42826</v>
      </c>
      <c r="G195">
        <f>-INDEX(Change!$C$1:$C$199,MATCH('Decomp g'!$A195,Period!$B$2:$B$200,0))*100</f>
        <v>1.078055776426029E-3</v>
      </c>
      <c r="H195">
        <f>-INDEX('yrf Change'!$C$1:$C$199,MATCH('Decomp g'!$A195,Period!$B$2:$B$200,0))*100</f>
        <v>-1.3007865379048578E-3</v>
      </c>
      <c r="I195">
        <f>-INDEX('tp Change'!$C$1:$C$199,MATCH('Decomp g'!$A195,Period!$B$2:$B$200,0))*100</f>
        <v>2.3788423143308868E-3</v>
      </c>
      <c r="L195" s="1">
        <v>42826</v>
      </c>
      <c r="M195">
        <f>-INDEX(Change!$E$1:$E$199,MATCH('Decomp g'!$A195,Period!$B$2:$B$200,0))*100</f>
        <v>1.0808844606066681E-3</v>
      </c>
      <c r="N195">
        <f>-INDEX('yrf Change'!$E$1:$E$199,MATCH('Decomp g'!$A195,Period!$B$2:$B$200,0))*100</f>
        <v>-8.19294166389678E-4</v>
      </c>
      <c r="O195">
        <f>-INDEX('tp Change'!$E$1:$E$199,MATCH('Decomp g'!$A195,Period!$B$2:$B$200,0))*100</f>
        <v>1.9001786269963461E-3</v>
      </c>
      <c r="Q195" s="1">
        <v>42826</v>
      </c>
      <c r="R195">
        <f>-INDEX(Change!$F$1:$F$199,MATCH('Decomp g'!$A195,Period!$B$2:$B$200,0))*100</f>
        <v>-3.4896445345045102E-4</v>
      </c>
      <c r="S195">
        <f>-INDEX('yrf Change'!$F$1:$F$199,MATCH('Decomp g'!$A195,Period!$B$2:$B$200,0))*100</f>
        <v>-5.1713436971662086E-4</v>
      </c>
      <c r="T195">
        <f>-INDEX('tp Change'!$F$1:$F$199,MATCH('Decomp g'!$A195,Period!$B$2:$B$200,0))*100</f>
        <v>1.6816991626616984E-4</v>
      </c>
      <c r="W195" s="1">
        <v>42826</v>
      </c>
      <c r="X195">
        <f t="shared" si="31"/>
        <v>1.1568400565059731E-5</v>
      </c>
      <c r="Y195">
        <f t="shared" si="32"/>
        <v>1.1568400565059731E-5</v>
      </c>
      <c r="Z195">
        <f t="shared" si="33"/>
        <v>0</v>
      </c>
      <c r="AB195" s="1">
        <v>42826</v>
      </c>
      <c r="AC195">
        <f t="shared" si="34"/>
        <v>1.1622042570855283E-6</v>
      </c>
      <c r="AD195">
        <f t="shared" ref="AD195:AD230" si="37">H195^2</f>
        <v>1.6920456171945059E-6</v>
      </c>
      <c r="AE195">
        <f t="shared" ref="AE195:AE230" si="38">I195^2</f>
        <v>5.6588907564511298E-6</v>
      </c>
      <c r="AH195" s="1">
        <v>42826</v>
      </c>
      <c r="AI195">
        <f t="shared" si="35"/>
        <v>1.1683112171809678E-6</v>
      </c>
      <c r="AJ195">
        <f t="shared" ref="AJ195:AJ230" si="39">N195^2</f>
        <v>6.7124293108015739E-7</v>
      </c>
      <c r="AK195">
        <f t="shared" ref="AK195:AK230" si="40">O195^2</f>
        <v>3.610678814493719E-6</v>
      </c>
      <c r="AM195" s="1">
        <v>42826</v>
      </c>
      <c r="AN195">
        <f t="shared" si="36"/>
        <v>1.21776189771972E-7</v>
      </c>
      <c r="AO195">
        <f t="shared" ref="AO195:AO230" si="41">S195^2</f>
        <v>2.6742795634220671E-7</v>
      </c>
      <c r="AP195">
        <f t="shared" ref="AP195:AP230" si="42">T195^2</f>
        <v>2.8281120736970573E-8</v>
      </c>
    </row>
    <row r="196" spans="1:42">
      <c r="A196" s="1">
        <v>42856</v>
      </c>
      <c r="B196">
        <f>-INDEX(Change!$A$1:$A$199,MATCH('Decomp g'!$A196,Period!$B$2:$B$200,0))*100</f>
        <v>1.7235826173670268E-3</v>
      </c>
      <c r="C196">
        <f>-INDEX('yrf Change'!$A$1:$A$199,MATCH('Decomp g'!$A196,Period!$B$2:$B$200,0))*100</f>
        <v>1.7235826173670268E-3</v>
      </c>
      <c r="D196">
        <f>-INDEX('tp Change'!$A$1:$A$199,MATCH('Decomp g'!$A196,Period!$B$2:$B$200,0))*100</f>
        <v>0</v>
      </c>
      <c r="F196" s="1">
        <v>42856</v>
      </c>
      <c r="G196">
        <f>-INDEX(Change!$C$1:$C$199,MATCH('Decomp g'!$A196,Period!$B$2:$B$200,0))*100</f>
        <v>-2.4413838820971923E-3</v>
      </c>
      <c r="H196">
        <f>-INDEX('yrf Change'!$C$1:$C$199,MATCH('Decomp g'!$A196,Period!$B$2:$B$200,0))*100</f>
        <v>-1.6965343410710321E-3</v>
      </c>
      <c r="I196">
        <f>-INDEX('tp Change'!$C$1:$C$199,MATCH('Decomp g'!$A196,Period!$B$2:$B$200,0))*100</f>
        <v>-7.4484954102616019E-4</v>
      </c>
      <c r="L196" s="1">
        <v>42856</v>
      </c>
      <c r="M196">
        <f>-INDEX(Change!$E$1:$E$199,MATCH('Decomp g'!$A196,Period!$B$2:$B$200,0))*100</f>
        <v>5.1288920739356314E-4</v>
      </c>
      <c r="N196">
        <f>-INDEX('yrf Change'!$E$1:$E$199,MATCH('Decomp g'!$A196,Period!$B$2:$B$200,0))*100</f>
        <v>-1.5542766035846201E-3</v>
      </c>
      <c r="O196">
        <f>-INDEX('tp Change'!$E$1:$E$199,MATCH('Decomp g'!$A196,Period!$B$2:$B$200,0))*100</f>
        <v>2.0671658109781832E-3</v>
      </c>
      <c r="Q196" s="1">
        <v>42856</v>
      </c>
      <c r="R196">
        <f>-INDEX(Change!$F$1:$F$199,MATCH('Decomp g'!$A196,Period!$B$2:$B$200,0))*100</f>
        <v>4.1520263850479411E-3</v>
      </c>
      <c r="S196">
        <f>-INDEX('yrf Change'!$F$1:$F$199,MATCH('Decomp g'!$A196,Period!$B$2:$B$200,0))*100</f>
        <v>-1.0651595745696241E-3</v>
      </c>
      <c r="T196">
        <f>-INDEX('tp Change'!$F$1:$F$199,MATCH('Decomp g'!$A196,Period!$B$2:$B$200,0))*100</f>
        <v>5.2171859596175651E-3</v>
      </c>
      <c r="W196" s="1">
        <v>42856</v>
      </c>
      <c r="X196">
        <f t="shared" ref="X196:X230" si="43">B196^2</f>
        <v>2.9707370388897709E-6</v>
      </c>
      <c r="Y196">
        <f t="shared" ref="Y196:Y230" si="44">C196^2</f>
        <v>2.9707370388897709E-6</v>
      </c>
      <c r="Z196">
        <f t="shared" ref="Z196:Z230" si="45">D196^2</f>
        <v>0</v>
      </c>
      <c r="AB196" s="1">
        <v>42856</v>
      </c>
      <c r="AC196">
        <f t="shared" ref="AC196:AC230" si="46">G196^2</f>
        <v>5.960355259763957E-6</v>
      </c>
      <c r="AD196">
        <f t="shared" si="37"/>
        <v>2.8782287704333211E-6</v>
      </c>
      <c r="AE196">
        <f t="shared" si="38"/>
        <v>5.5480083876688154E-7</v>
      </c>
      <c r="AH196" s="1">
        <v>42856</v>
      </c>
      <c r="AI196">
        <f t="shared" ref="AI196:AI230" si="47">M196^2</f>
        <v>2.6305533906079744E-7</v>
      </c>
      <c r="AJ196">
        <f t="shared" si="39"/>
        <v>2.4157757604505423E-6</v>
      </c>
      <c r="AK196">
        <f t="shared" si="40"/>
        <v>4.2731744900770898E-6</v>
      </c>
      <c r="AM196" s="1">
        <v>42856</v>
      </c>
      <c r="AN196">
        <f t="shared" ref="AN196:AN230" si="48">R196^2</f>
        <v>1.7239323102134273E-5</v>
      </c>
      <c r="AO196">
        <f t="shared" si="41"/>
        <v>1.1345649192973425E-6</v>
      </c>
      <c r="AP196">
        <f t="shared" si="42"/>
        <v>2.7219029337230654E-5</v>
      </c>
    </row>
    <row r="197" spans="1:42">
      <c r="A197" s="1">
        <v>42887</v>
      </c>
      <c r="B197">
        <f>-INDEX(Change!$A$1:$A$199,MATCH('Decomp g'!$A197,Period!$B$2:$B$200,0))*100</f>
        <v>-3.7612419154595816E-3</v>
      </c>
      <c r="C197">
        <f>-INDEX('yrf Change'!$A$1:$A$199,MATCH('Decomp g'!$A197,Period!$B$2:$B$200,0))*100</f>
        <v>-3.7612419154595816E-3</v>
      </c>
      <c r="D197">
        <f>-INDEX('tp Change'!$A$1:$A$199,MATCH('Decomp g'!$A197,Period!$B$2:$B$200,0))*100</f>
        <v>0</v>
      </c>
      <c r="F197" s="1">
        <v>42887</v>
      </c>
      <c r="G197">
        <f>-INDEX(Change!$C$1:$C$199,MATCH('Decomp g'!$A197,Period!$B$2:$B$200,0))*100</f>
        <v>9.275286049150594E-3</v>
      </c>
      <c r="H197">
        <f>-INDEX('yrf Change'!$C$1:$C$199,MATCH('Decomp g'!$A197,Period!$B$2:$B$200,0))*100</f>
        <v>2.832602530655412E-3</v>
      </c>
      <c r="I197">
        <f>-INDEX('tp Change'!$C$1:$C$199,MATCH('Decomp g'!$A197,Period!$B$2:$B$200,0))*100</f>
        <v>6.4426835184951819E-3</v>
      </c>
      <c r="L197" s="1">
        <v>42887</v>
      </c>
      <c r="M197">
        <f>-INDEX(Change!$E$1:$E$199,MATCH('Decomp g'!$A197,Period!$B$2:$B$200,0))*100</f>
        <v>6.8918502189888042E-3</v>
      </c>
      <c r="N197">
        <f>-INDEX('yrf Change'!$E$1:$E$199,MATCH('Decomp g'!$A197,Period!$B$2:$B$200,0))*100</f>
        <v>2.912841582503739E-3</v>
      </c>
      <c r="O197">
        <f>-INDEX('tp Change'!$E$1:$E$199,MATCH('Decomp g'!$A197,Period!$B$2:$B$200,0))*100</f>
        <v>3.9790086364850652E-3</v>
      </c>
      <c r="Q197" s="1">
        <v>42887</v>
      </c>
      <c r="R197">
        <f>-INDEX(Change!$F$1:$F$199,MATCH('Decomp g'!$A197,Period!$B$2:$B$200,0))*100</f>
        <v>2.7183051117020407E-4</v>
      </c>
      <c r="S197">
        <f>-INDEX('yrf Change'!$F$1:$F$199,MATCH('Decomp g'!$A197,Period!$B$2:$B$200,0))*100</f>
        <v>2.1882128676702084E-3</v>
      </c>
      <c r="T197">
        <f>-INDEX('tp Change'!$F$1:$F$199,MATCH('Decomp g'!$A197,Period!$B$2:$B$200,0))*100</f>
        <v>-1.9163823565000043E-3</v>
      </c>
      <c r="W197" s="1">
        <v>42887</v>
      </c>
      <c r="X197">
        <f t="shared" si="43"/>
        <v>1.4146940746610062E-5</v>
      </c>
      <c r="Y197">
        <f t="shared" si="44"/>
        <v>1.4146940746610062E-5</v>
      </c>
      <c r="Z197">
        <f t="shared" si="45"/>
        <v>0</v>
      </c>
      <c r="AB197" s="1">
        <v>42887</v>
      </c>
      <c r="AC197">
        <f t="shared" si="46"/>
        <v>8.6030931293567628E-5</v>
      </c>
      <c r="AD197">
        <f t="shared" si="37"/>
        <v>8.0236370966754449E-6</v>
      </c>
      <c r="AE197">
        <f t="shared" si="38"/>
        <v>4.1508170919489455E-5</v>
      </c>
      <c r="AH197" s="1">
        <v>42887</v>
      </c>
      <c r="AI197">
        <f t="shared" si="47"/>
        <v>4.7497599440976026E-5</v>
      </c>
      <c r="AJ197">
        <f t="shared" si="39"/>
        <v>8.4846460847628861E-6</v>
      </c>
      <c r="AK197">
        <f t="shared" si="40"/>
        <v>1.5832509729222739E-5</v>
      </c>
      <c r="AM197" s="1">
        <v>42887</v>
      </c>
      <c r="AN197">
        <f t="shared" si="48"/>
        <v>7.3891826803054442E-8</v>
      </c>
      <c r="AO197">
        <f t="shared" si="41"/>
        <v>4.7882755542374771E-6</v>
      </c>
      <c r="AP197">
        <f t="shared" si="42"/>
        <v>3.6725213363045095E-6</v>
      </c>
    </row>
    <row r="198" spans="1:42">
      <c r="A198" s="1">
        <v>42917</v>
      </c>
      <c r="B198">
        <f>-INDEX(Change!$A$1:$A$199,MATCH('Decomp g'!$A198,Period!$B$2:$B$200,0))*100</f>
        <v>4.3556700613289756E-3</v>
      </c>
      <c r="C198">
        <f>-INDEX('yrf Change'!$A$1:$A$199,MATCH('Decomp g'!$A198,Period!$B$2:$B$200,0))*100</f>
        <v>4.3556700613289756E-3</v>
      </c>
      <c r="D198">
        <f>-INDEX('tp Change'!$A$1:$A$199,MATCH('Decomp g'!$A198,Period!$B$2:$B$200,0))*100</f>
        <v>0</v>
      </c>
      <c r="F198" s="1">
        <v>42917</v>
      </c>
      <c r="G198">
        <f>-INDEX(Change!$C$1:$C$199,MATCH('Decomp g'!$A198,Period!$B$2:$B$200,0))*100</f>
        <v>-4.9162620997913672E-2</v>
      </c>
      <c r="H198">
        <f>-INDEX('yrf Change'!$C$1:$C$199,MATCH('Decomp g'!$A198,Period!$B$2:$B$200,0))*100</f>
        <v>-1.1725150747086271E-2</v>
      </c>
      <c r="I198">
        <f>-INDEX('tp Change'!$C$1:$C$199,MATCH('Decomp g'!$A198,Period!$B$2:$B$200,0))*100</f>
        <v>-3.7437470250827401E-2</v>
      </c>
      <c r="L198" s="1">
        <v>42917</v>
      </c>
      <c r="M198">
        <f>-INDEX(Change!$E$1:$E$199,MATCH('Decomp g'!$A198,Period!$B$2:$B$200,0))*100</f>
        <v>-5.6283970464008487E-2</v>
      </c>
      <c r="N198">
        <f>-INDEX('yrf Change'!$E$1:$E$199,MATCH('Decomp g'!$A198,Period!$B$2:$B$200,0))*100</f>
        <v>-1.2120476454737308E-2</v>
      </c>
      <c r="O198">
        <f>-INDEX('tp Change'!$E$1:$E$199,MATCH('Decomp g'!$A198,Period!$B$2:$B$200,0))*100</f>
        <v>-4.4163494009271179E-2</v>
      </c>
      <c r="Q198" s="1">
        <v>42917</v>
      </c>
      <c r="R198">
        <f>-INDEX(Change!$F$1:$F$199,MATCH('Decomp g'!$A198,Period!$B$2:$B$200,0))*100</f>
        <v>-4.1170735921699023E-2</v>
      </c>
      <c r="S198">
        <f>-INDEX('yrf Change'!$F$1:$F$199,MATCH('Decomp g'!$A198,Period!$B$2:$B$200,0))*100</f>
        <v>-9.7082931855056731E-3</v>
      </c>
      <c r="T198">
        <f>-INDEX('tp Change'!$F$1:$F$199,MATCH('Decomp g'!$A198,Period!$B$2:$B$200,0))*100</f>
        <v>-3.146244273619335E-2</v>
      </c>
      <c r="W198" s="1">
        <v>42917</v>
      </c>
      <c r="X198">
        <f t="shared" si="43"/>
        <v>1.8971861683157561E-5</v>
      </c>
      <c r="Y198">
        <f t="shared" si="44"/>
        <v>1.8971861683157561E-5</v>
      </c>
      <c r="Z198">
        <f t="shared" si="45"/>
        <v>0</v>
      </c>
      <c r="AB198" s="1">
        <v>42917</v>
      </c>
      <c r="AC198">
        <f t="shared" si="46"/>
        <v>2.4169633033845023E-3</v>
      </c>
      <c r="AD198">
        <f t="shared" si="37"/>
        <v>1.3747916004189776E-4</v>
      </c>
      <c r="AE198">
        <f t="shared" si="38"/>
        <v>1.4015641787815866E-3</v>
      </c>
      <c r="AH198" s="1">
        <v>42917</v>
      </c>
      <c r="AI198">
        <f t="shared" si="47"/>
        <v>3.1678853311933796E-3</v>
      </c>
      <c r="AJ198">
        <f t="shared" si="39"/>
        <v>1.4690594948984148E-4</v>
      </c>
      <c r="AK198">
        <f t="shared" si="40"/>
        <v>1.9504142031069314E-3</v>
      </c>
      <c r="AM198" s="1">
        <v>42917</v>
      </c>
      <c r="AN198">
        <f t="shared" si="48"/>
        <v>1.6950294963342782E-3</v>
      </c>
      <c r="AO198">
        <f t="shared" si="41"/>
        <v>9.4250956575735886E-5</v>
      </c>
      <c r="AP198">
        <f t="shared" si="42"/>
        <v>9.8988530292824567E-4</v>
      </c>
    </row>
    <row r="199" spans="1:42">
      <c r="A199" s="1">
        <v>42948</v>
      </c>
      <c r="B199">
        <f>-INDEX(Change!$A$1:$A$199,MATCH('Decomp g'!$A199,Period!$B$2:$B$200,0))*100</f>
        <v>6.7275929034431303E-4</v>
      </c>
      <c r="C199">
        <f>-INDEX('yrf Change'!$A$1:$A$199,MATCH('Decomp g'!$A199,Period!$B$2:$B$200,0))*100</f>
        <v>6.7275929034431303E-4</v>
      </c>
      <c r="D199">
        <f>-INDEX('tp Change'!$A$1:$A$199,MATCH('Decomp g'!$A199,Period!$B$2:$B$200,0))*100</f>
        <v>0</v>
      </c>
      <c r="F199" s="1">
        <v>42948</v>
      </c>
      <c r="G199">
        <f>-INDEX(Change!$C$1:$C$199,MATCH('Decomp g'!$A199,Period!$B$2:$B$200,0))*100</f>
        <v>3.0085872966094385E-4</v>
      </c>
      <c r="H199">
        <f>-INDEX('yrf Change'!$C$1:$C$199,MATCH('Decomp g'!$A199,Period!$B$2:$B$200,0))*100</f>
        <v>-2.9464508820922775E-4</v>
      </c>
      <c r="I199">
        <f>-INDEX('tp Change'!$C$1:$C$199,MATCH('Decomp g'!$A199,Period!$B$2:$B$200,0))*100</f>
        <v>5.9550381787017159E-4</v>
      </c>
      <c r="L199" s="1">
        <v>42948</v>
      </c>
      <c r="M199">
        <f>-INDEX(Change!$E$1:$E$199,MATCH('Decomp g'!$A199,Period!$B$2:$B$200,0))*100</f>
        <v>1.1476051493326811E-3</v>
      </c>
      <c r="N199">
        <f>-INDEX('yrf Change'!$E$1:$E$199,MATCH('Decomp g'!$A199,Period!$B$2:$B$200,0))*100</f>
        <v>-2.4569780413333242E-4</v>
      </c>
      <c r="O199">
        <f>-INDEX('tp Change'!$E$1:$E$199,MATCH('Decomp g'!$A199,Period!$B$2:$B$200,0))*100</f>
        <v>1.3933029534660135E-3</v>
      </c>
      <c r="Q199" s="1">
        <v>42948</v>
      </c>
      <c r="R199">
        <f>-INDEX(Change!$F$1:$F$199,MATCH('Decomp g'!$A199,Period!$B$2:$B$200,0))*100</f>
        <v>-2.921803513643989E-4</v>
      </c>
      <c r="S199">
        <f>-INDEX('yrf Change'!$F$1:$F$199,MATCH('Decomp g'!$A199,Period!$B$2:$B$200,0))*100</f>
        <v>-1.5213874278302564E-4</v>
      </c>
      <c r="T199">
        <f>-INDEX('tp Change'!$F$1:$F$199,MATCH('Decomp g'!$A199,Period!$B$2:$B$200,0))*100</f>
        <v>-1.4004160858137327E-4</v>
      </c>
      <c r="W199" s="1">
        <v>42948</v>
      </c>
      <c r="X199">
        <f t="shared" si="43"/>
        <v>4.5260506274458369E-7</v>
      </c>
      <c r="Y199">
        <f t="shared" si="44"/>
        <v>4.5260506274458369E-7</v>
      </c>
      <c r="Z199">
        <f t="shared" si="45"/>
        <v>0</v>
      </c>
      <c r="AB199" s="1">
        <v>42948</v>
      </c>
      <c r="AC199">
        <f t="shared" si="46"/>
        <v>9.0515975213196899E-8</v>
      </c>
      <c r="AD199">
        <f t="shared" si="37"/>
        <v>8.6815728005823597E-8</v>
      </c>
      <c r="AE199">
        <f t="shared" si="38"/>
        <v>3.5462479709795049E-7</v>
      </c>
      <c r="AH199" s="1">
        <v>42948</v>
      </c>
      <c r="AI199">
        <f t="shared" si="47"/>
        <v>1.3169975787748854E-6</v>
      </c>
      <c r="AJ199">
        <f t="shared" si="39"/>
        <v>6.0367410955941379E-8</v>
      </c>
      <c r="AK199">
        <f t="shared" si="40"/>
        <v>1.9412931201371164E-6</v>
      </c>
      <c r="AM199" s="1">
        <v>42948</v>
      </c>
      <c r="AN199">
        <f t="shared" si="48"/>
        <v>8.5369357723423602E-8</v>
      </c>
      <c r="AO199">
        <f t="shared" si="41"/>
        <v>2.3146197055599634E-8</v>
      </c>
      <c r="AP199">
        <f t="shared" si="42"/>
        <v>1.961165213405856E-8</v>
      </c>
    </row>
    <row r="200" spans="1:42">
      <c r="A200" s="1">
        <v>42979</v>
      </c>
      <c r="B200">
        <f>-INDEX(Change!$A$1:$A$199,MATCH('Decomp g'!$A200,Period!$B$2:$B$200,0))*100</f>
        <v>2.7798222964222491E-3</v>
      </c>
      <c r="C200">
        <f>-INDEX('yrf Change'!$A$1:$A$199,MATCH('Decomp g'!$A200,Period!$B$2:$B$200,0))*100</f>
        <v>2.7798222964222491E-3</v>
      </c>
      <c r="D200">
        <f>-INDEX('tp Change'!$A$1:$A$199,MATCH('Decomp g'!$A200,Period!$B$2:$B$200,0))*100</f>
        <v>0</v>
      </c>
      <c r="F200" s="1">
        <v>42979</v>
      </c>
      <c r="G200">
        <f>-INDEX(Change!$C$1:$C$199,MATCH('Decomp g'!$A200,Period!$B$2:$B$200,0))*100</f>
        <v>-1.0155801188430763E-2</v>
      </c>
      <c r="H200">
        <f>-INDEX('yrf Change'!$C$1:$C$199,MATCH('Decomp g'!$A200,Period!$B$2:$B$200,0))*100</f>
        <v>-2.62780173755639E-3</v>
      </c>
      <c r="I200">
        <f>-INDEX('tp Change'!$C$1:$C$199,MATCH('Decomp g'!$A200,Period!$B$2:$B$200,0))*100</f>
        <v>-7.5279994508743731E-3</v>
      </c>
      <c r="L200" s="1">
        <v>42979</v>
      </c>
      <c r="M200">
        <f>-INDEX(Change!$E$1:$E$199,MATCH('Decomp g'!$A200,Period!$B$2:$B$200,0))*100</f>
        <v>-1.040986443611204E-2</v>
      </c>
      <c r="N200">
        <f>-INDEX('yrf Change'!$E$1:$E$199,MATCH('Decomp g'!$A200,Period!$B$2:$B$200,0))*100</f>
        <v>-2.7480476988119007E-3</v>
      </c>
      <c r="O200">
        <f>-INDEX('tp Change'!$E$1:$E$199,MATCH('Decomp g'!$A200,Period!$B$2:$B$200,0))*100</f>
        <v>-7.6618167373001395E-3</v>
      </c>
      <c r="Q200" s="1">
        <v>42979</v>
      </c>
      <c r="R200">
        <f>-INDEX(Change!$F$1:$F$199,MATCH('Decomp g'!$A200,Period!$B$2:$B$200,0))*100</f>
        <v>-9.5647026390994344E-3</v>
      </c>
      <c r="S200">
        <f>-INDEX('yrf Change'!$F$1:$F$199,MATCH('Decomp g'!$A200,Period!$B$2:$B$200,0))*100</f>
        <v>-2.1672187397889231E-3</v>
      </c>
      <c r="T200">
        <f>-INDEX('tp Change'!$F$1:$F$199,MATCH('Decomp g'!$A200,Period!$B$2:$B$200,0))*100</f>
        <v>-7.3974838993105113E-3</v>
      </c>
      <c r="W200" s="1">
        <v>42979</v>
      </c>
      <c r="X200">
        <f t="shared" si="43"/>
        <v>7.7274119996862669E-6</v>
      </c>
      <c r="Y200">
        <f t="shared" si="44"/>
        <v>7.7274119996862669E-6</v>
      </c>
      <c r="Z200">
        <f t="shared" si="45"/>
        <v>0</v>
      </c>
      <c r="AB200" s="1">
        <v>42979</v>
      </c>
      <c r="AC200">
        <f t="shared" si="46"/>
        <v>1.031402977789317E-4</v>
      </c>
      <c r="AD200">
        <f t="shared" si="37"/>
        <v>6.9053419719043827E-6</v>
      </c>
      <c r="AE200">
        <f t="shared" si="38"/>
        <v>5.6670775732364864E-5</v>
      </c>
      <c r="AH200" s="1">
        <v>42979</v>
      </c>
      <c r="AI200">
        <f t="shared" si="47"/>
        <v>1.0836527757823024E-4</v>
      </c>
      <c r="AJ200">
        <f t="shared" si="39"/>
        <v>7.5517661549453829E-6</v>
      </c>
      <c r="AK200">
        <f t="shared" si="40"/>
        <v>5.8703435715972556E-5</v>
      </c>
      <c r="AM200" s="1">
        <v>42979</v>
      </c>
      <c r="AN200">
        <f t="shared" si="48"/>
        <v>9.1483536574395692E-5</v>
      </c>
      <c r="AO200">
        <f t="shared" si="41"/>
        <v>4.6968370660922877E-6</v>
      </c>
      <c r="AP200">
        <f t="shared" si="42"/>
        <v>5.4722768040558245E-5</v>
      </c>
    </row>
    <row r="201" spans="1:42">
      <c r="A201" s="1">
        <v>43009</v>
      </c>
      <c r="B201">
        <f>-INDEX(Change!$A$1:$A$199,MATCH('Decomp g'!$A201,Period!$B$2:$B$200,0))*100</f>
        <v>-1.7519359703559167E-3</v>
      </c>
      <c r="C201">
        <f>-INDEX('yrf Change'!$A$1:$A$199,MATCH('Decomp g'!$A201,Period!$B$2:$B$200,0))*100</f>
        <v>-1.7519359703559167E-3</v>
      </c>
      <c r="D201">
        <f>-INDEX('tp Change'!$A$1:$A$199,MATCH('Decomp g'!$A201,Period!$B$2:$B$200,0))*100</f>
        <v>0</v>
      </c>
      <c r="F201" s="1">
        <v>43009</v>
      </c>
      <c r="G201">
        <f>-INDEX(Change!$C$1:$C$199,MATCH('Decomp g'!$A201,Period!$B$2:$B$200,0))*100</f>
        <v>7.6955355252823765E-4</v>
      </c>
      <c r="H201">
        <f>-INDEX('yrf Change'!$C$1:$C$199,MATCH('Decomp g'!$A201,Period!$B$2:$B$200,0))*100</f>
        <v>-7.5896927690145832E-4</v>
      </c>
      <c r="I201">
        <f>-INDEX('tp Change'!$C$1:$C$199,MATCH('Decomp g'!$A201,Period!$B$2:$B$200,0))*100</f>
        <v>1.528522829429696E-3</v>
      </c>
      <c r="L201" s="1">
        <v>43009</v>
      </c>
      <c r="M201">
        <f>-INDEX(Change!$E$1:$E$199,MATCH('Decomp g'!$A201,Period!$B$2:$B$200,0))*100</f>
        <v>9.8477815025747872E-4</v>
      </c>
      <c r="N201">
        <f>-INDEX('yrf Change'!$E$1:$E$199,MATCH('Decomp g'!$A201,Period!$B$2:$B$200,0))*100</f>
        <v>-4.8066841870295085E-4</v>
      </c>
      <c r="O201">
        <f>-INDEX('tp Change'!$E$1:$E$199,MATCH('Decomp g'!$A201,Period!$B$2:$B$200,0))*100</f>
        <v>1.4654465689604296E-3</v>
      </c>
      <c r="Q201" s="1">
        <v>43009</v>
      </c>
      <c r="R201">
        <f>-INDEX(Change!$F$1:$F$199,MATCH('Decomp g'!$A201,Period!$B$2:$B$200,0))*100</f>
        <v>-5.9025386783817524E-5</v>
      </c>
      <c r="S201">
        <f>-INDEX('yrf Change'!$F$1:$F$199,MATCH('Decomp g'!$A201,Period!$B$2:$B$200,0))*100</f>
        <v>-2.9761463316430037E-4</v>
      </c>
      <c r="T201">
        <f>-INDEX('tp Change'!$F$1:$F$199,MATCH('Decomp g'!$A201,Period!$B$2:$B$200,0))*100</f>
        <v>2.3858924638048284E-4</v>
      </c>
      <c r="W201" s="1">
        <v>43009</v>
      </c>
      <c r="X201">
        <f t="shared" si="43"/>
        <v>3.0692796442269276E-6</v>
      </c>
      <c r="Y201">
        <f t="shared" si="44"/>
        <v>3.0692796442269276E-6</v>
      </c>
      <c r="Z201">
        <f t="shared" si="45"/>
        <v>0</v>
      </c>
      <c r="AB201" s="1">
        <v>43009</v>
      </c>
      <c r="AC201">
        <f t="shared" si="46"/>
        <v>5.9221267020883103E-7</v>
      </c>
      <c r="AD201">
        <f t="shared" si="37"/>
        <v>5.7603436328032248E-7</v>
      </c>
      <c r="AE201">
        <f t="shared" si="38"/>
        <v>2.3363820400877635E-6</v>
      </c>
      <c r="AH201" s="1">
        <v>43009</v>
      </c>
      <c r="AI201">
        <f t="shared" si="47"/>
        <v>9.6978800522454125E-7</v>
      </c>
      <c r="AJ201">
        <f t="shared" si="39"/>
        <v>2.3104212873839528E-7</v>
      </c>
      <c r="AK201">
        <f t="shared" si="40"/>
        <v>2.1475336464778952E-6</v>
      </c>
      <c r="AM201" s="1">
        <v>43009</v>
      </c>
      <c r="AN201">
        <f t="shared" si="48"/>
        <v>3.4839962849792604E-9</v>
      </c>
      <c r="AO201">
        <f t="shared" si="41"/>
        <v>8.8574469873521074E-8</v>
      </c>
      <c r="AP201">
        <f t="shared" si="42"/>
        <v>5.6924828488406748E-8</v>
      </c>
    </row>
    <row r="202" spans="1:42">
      <c r="A202" s="1">
        <v>43040</v>
      </c>
      <c r="B202">
        <f>-INDEX(Change!$A$1:$A$199,MATCH('Decomp g'!$A202,Period!$B$2:$B$200,0))*100</f>
        <v>-2.7847956783795536E-5</v>
      </c>
      <c r="C202">
        <f>-INDEX('yrf Change'!$A$1:$A$199,MATCH('Decomp g'!$A202,Period!$B$2:$B$200,0))*100</f>
        <v>-2.7847956783795536E-5</v>
      </c>
      <c r="D202">
        <f>-INDEX('tp Change'!$A$1:$A$199,MATCH('Decomp g'!$A202,Period!$B$2:$B$200,0))*100</f>
        <v>0</v>
      </c>
      <c r="F202" s="1">
        <v>43040</v>
      </c>
      <c r="G202">
        <f>-INDEX(Change!$C$1:$C$199,MATCH('Decomp g'!$A202,Period!$B$2:$B$200,0))*100</f>
        <v>6.1995331647121676E-5</v>
      </c>
      <c r="H202">
        <f>-INDEX('yrf Change'!$C$1:$C$199,MATCH('Decomp g'!$A202,Period!$B$2:$B$200,0))*100</f>
        <v>7.7388770451311539E-5</v>
      </c>
      <c r="I202">
        <f>-INDEX('tp Change'!$C$1:$C$199,MATCH('Decomp g'!$A202,Period!$B$2:$B$200,0))*100</f>
        <v>-1.5393438804189863E-5</v>
      </c>
      <c r="L202" s="1">
        <v>43040</v>
      </c>
      <c r="M202">
        <f>-INDEX(Change!$E$1:$E$199,MATCH('Decomp g'!$A202,Period!$B$2:$B$200,0))*100</f>
        <v>-9.9648036909483206E-5</v>
      </c>
      <c r="N202">
        <f>-INDEX('yrf Change'!$E$1:$E$199,MATCH('Decomp g'!$A202,Period!$B$2:$B$200,0))*100</f>
        <v>6.6174344767397364E-5</v>
      </c>
      <c r="O202">
        <f>-INDEX('tp Change'!$E$1:$E$199,MATCH('Decomp g'!$A202,Period!$B$2:$B$200,0))*100</f>
        <v>-1.6582238167688057E-4</v>
      </c>
      <c r="Q202" s="1">
        <v>43040</v>
      </c>
      <c r="R202">
        <f>-INDEX(Change!$F$1:$F$199,MATCH('Decomp g'!$A202,Period!$B$2:$B$200,0))*100</f>
        <v>-4.352376256268331E-4</v>
      </c>
      <c r="S202">
        <f>-INDEX('yrf Change'!$F$1:$F$199,MATCH('Decomp g'!$A202,Period!$B$2:$B$200,0))*100</f>
        <v>4.2595170833548135E-5</v>
      </c>
      <c r="T202">
        <f>-INDEX('tp Change'!$F$1:$F$199,MATCH('Decomp g'!$A202,Period!$B$2:$B$200,0))*100</f>
        <v>-4.7783279646038124E-4</v>
      </c>
      <c r="W202" s="1">
        <v>43040</v>
      </c>
      <c r="X202">
        <f t="shared" si="43"/>
        <v>7.7550869703214383E-10</v>
      </c>
      <c r="Y202">
        <f t="shared" si="44"/>
        <v>7.7550869703214383E-10</v>
      </c>
      <c r="Z202">
        <f t="shared" si="45"/>
        <v>0</v>
      </c>
      <c r="AB202" s="1">
        <v>43040</v>
      </c>
      <c r="AC202">
        <f t="shared" si="46"/>
        <v>3.8434211460366066E-9</v>
      </c>
      <c r="AD202">
        <f t="shared" si="37"/>
        <v>5.9890217919657902E-9</v>
      </c>
      <c r="AE202">
        <f t="shared" si="38"/>
        <v>2.3695795821833825E-10</v>
      </c>
      <c r="AH202" s="1">
        <v>43040</v>
      </c>
      <c r="AI202">
        <f t="shared" si="47"/>
        <v>9.929731259913728E-9</v>
      </c>
      <c r="AJ202">
        <f t="shared" si="39"/>
        <v>4.3790439053943705E-9</v>
      </c>
      <c r="AK202">
        <f t="shared" si="40"/>
        <v>2.7497062264993058E-8</v>
      </c>
      <c r="AM202" s="1">
        <v>43040</v>
      </c>
      <c r="AN202">
        <f t="shared" si="48"/>
        <v>1.8943179076128333E-7</v>
      </c>
      <c r="AO202">
        <f t="shared" si="41"/>
        <v>1.8143485783391497E-9</v>
      </c>
      <c r="AP202">
        <f t="shared" si="42"/>
        <v>2.2832418137314813E-7</v>
      </c>
    </row>
    <row r="203" spans="1:42">
      <c r="A203" s="1">
        <v>43070</v>
      </c>
      <c r="B203">
        <f>-INDEX(Change!$A$1:$A$199,MATCH('Decomp g'!$A203,Period!$B$2:$B$200,0))*100</f>
        <v>-3.883243446915069E-3</v>
      </c>
      <c r="C203">
        <f>-INDEX('yrf Change'!$A$1:$A$199,MATCH('Decomp g'!$A203,Period!$B$2:$B$200,0))*100</f>
        <v>-3.883243446915069E-3</v>
      </c>
      <c r="D203">
        <f>-INDEX('tp Change'!$A$1:$A$199,MATCH('Decomp g'!$A203,Period!$B$2:$B$200,0))*100</f>
        <v>0</v>
      </c>
      <c r="F203" s="1">
        <v>43070</v>
      </c>
      <c r="G203">
        <f>-INDEX(Change!$C$1:$C$199,MATCH('Decomp g'!$A203,Period!$B$2:$B$200,0))*100</f>
        <v>1.7787949581251142E-2</v>
      </c>
      <c r="H203">
        <f>-INDEX('yrf Change'!$C$1:$C$199,MATCH('Decomp g'!$A203,Period!$B$2:$B$200,0))*100</f>
        <v>3.660698551703756E-3</v>
      </c>
      <c r="I203">
        <f>-INDEX('tp Change'!$C$1:$C$199,MATCH('Decomp g'!$A203,Period!$B$2:$B$200,0))*100</f>
        <v>1.4127251029547386E-2</v>
      </c>
      <c r="L203" s="1">
        <v>43070</v>
      </c>
      <c r="M203">
        <f>-INDEX(Change!$E$1:$E$199,MATCH('Decomp g'!$A203,Period!$B$2:$B$200,0))*100</f>
        <v>2.0405979814041436E-2</v>
      </c>
      <c r="N203">
        <f>-INDEX('yrf Change'!$E$1:$E$199,MATCH('Decomp g'!$A203,Period!$B$2:$B$200,0))*100</f>
        <v>4.0233370701272392E-3</v>
      </c>
      <c r="O203">
        <f>-INDEX('tp Change'!$E$1:$E$199,MATCH('Decomp g'!$A203,Period!$B$2:$B$200,0))*100</f>
        <v>1.6382642743914197E-2</v>
      </c>
      <c r="Q203" s="1">
        <v>43070</v>
      </c>
      <c r="R203">
        <f>-INDEX(Change!$F$1:$F$199,MATCH('Decomp g'!$A203,Period!$B$2:$B$200,0))*100</f>
        <v>1.9117414321813062E-2</v>
      </c>
      <c r="S203">
        <f>-INDEX('yrf Change'!$F$1:$F$199,MATCH('Decomp g'!$A203,Period!$B$2:$B$200,0))*100</f>
        <v>3.294381845816291E-3</v>
      </c>
      <c r="T203">
        <f>-INDEX('tp Change'!$F$1:$F$199,MATCH('Decomp g'!$A203,Period!$B$2:$B$200,0))*100</f>
        <v>1.5823032475996771E-2</v>
      </c>
      <c r="W203" s="1">
        <v>43070</v>
      </c>
      <c r="X203">
        <f t="shared" si="43"/>
        <v>1.5079579668008825E-5</v>
      </c>
      <c r="Y203">
        <f t="shared" si="44"/>
        <v>1.5079579668008825E-5</v>
      </c>
      <c r="Z203">
        <f t="shared" si="45"/>
        <v>0</v>
      </c>
      <c r="AB203" s="1">
        <v>43070</v>
      </c>
      <c r="AC203">
        <f t="shared" si="46"/>
        <v>3.1641115030513266E-4</v>
      </c>
      <c r="AD203">
        <f t="shared" si="37"/>
        <v>1.3400713886445977E-5</v>
      </c>
      <c r="AE203">
        <f t="shared" si="38"/>
        <v>1.9957922165184767E-4</v>
      </c>
      <c r="AH203" s="1">
        <v>43070</v>
      </c>
      <c r="AI203">
        <f t="shared" si="47"/>
        <v>4.1640401217106656E-4</v>
      </c>
      <c r="AJ203">
        <f t="shared" si="39"/>
        <v>1.6187241179860038E-5</v>
      </c>
      <c r="AK203">
        <f t="shared" si="40"/>
        <v>2.6839098327472447E-4</v>
      </c>
      <c r="AM203" s="1">
        <v>43070</v>
      </c>
      <c r="AN203">
        <f t="shared" si="48"/>
        <v>3.6547553035186315E-4</v>
      </c>
      <c r="AO203">
        <f t="shared" si="41"/>
        <v>1.0852951746043952E-5</v>
      </c>
      <c r="AP203">
        <f t="shared" si="42"/>
        <v>2.5036835673644849E-4</v>
      </c>
    </row>
    <row r="204" spans="1:42">
      <c r="A204" s="1">
        <v>43101</v>
      </c>
      <c r="B204" t="e">
        <f>-INDEX(Change!$A$1:$A$199,MATCH('Decomp g'!$A204,Period!$B$2:$B$200,0))*100</f>
        <v>#N/A</v>
      </c>
      <c r="C204" t="e">
        <f>-INDEX('yrf Change'!$A$1:$A$199,MATCH('Decomp g'!$A204,Period!$B$2:$B$200,0))*100</f>
        <v>#N/A</v>
      </c>
      <c r="D204" t="e">
        <f>-INDEX('tp Change'!$A$1:$A$199,MATCH('Decomp g'!$A204,Period!$B$2:$B$200,0))*100</f>
        <v>#N/A</v>
      </c>
      <c r="F204" s="1">
        <v>43101</v>
      </c>
      <c r="G204" t="e">
        <f>-INDEX(Change!$C$1:$C$199,MATCH('Decomp g'!$A204,Period!$B$2:$B$200,0))*100</f>
        <v>#N/A</v>
      </c>
      <c r="H204" t="e">
        <f>-INDEX('yrf Change'!$C$1:$C$199,MATCH('Decomp g'!$A204,Period!$B$2:$B$200,0))*100</f>
        <v>#N/A</v>
      </c>
      <c r="I204" t="e">
        <f>-INDEX('tp Change'!$C$1:$C$199,MATCH('Decomp g'!$A204,Period!$B$2:$B$200,0))*100</f>
        <v>#N/A</v>
      </c>
      <c r="L204" s="1">
        <v>43101</v>
      </c>
      <c r="M204" t="e">
        <f>-INDEX(Change!$E$1:$E$199,MATCH('Decomp g'!$A204,Period!$B$2:$B$200,0))*100</f>
        <v>#N/A</v>
      </c>
      <c r="N204" t="e">
        <f>-INDEX('yrf Change'!$E$1:$E$199,MATCH('Decomp g'!$A204,Period!$B$2:$B$200,0))*100</f>
        <v>#N/A</v>
      </c>
      <c r="O204" t="e">
        <f>-INDEX('tp Change'!$E$1:$E$199,MATCH('Decomp g'!$A204,Period!$B$2:$B$200,0))*100</f>
        <v>#N/A</v>
      </c>
      <c r="Q204" s="1">
        <v>43101</v>
      </c>
      <c r="R204" t="e">
        <f>-INDEX(Change!$F$1:$F$199,MATCH('Decomp g'!$A204,Period!$B$2:$B$200,0))*100</f>
        <v>#N/A</v>
      </c>
      <c r="S204" t="e">
        <f>-INDEX('yrf Change'!$F$1:$F$199,MATCH('Decomp g'!$A204,Period!$B$2:$B$200,0))*100</f>
        <v>#N/A</v>
      </c>
      <c r="T204" t="e">
        <f>-INDEX('tp Change'!$F$1:$F$199,MATCH('Decomp g'!$A204,Period!$B$2:$B$200,0))*100</f>
        <v>#N/A</v>
      </c>
      <c r="W204" s="1">
        <v>43101</v>
      </c>
      <c r="X204" t="e">
        <f t="shared" si="43"/>
        <v>#N/A</v>
      </c>
      <c r="Y204" t="e">
        <f t="shared" si="44"/>
        <v>#N/A</v>
      </c>
      <c r="Z204" t="e">
        <f t="shared" si="45"/>
        <v>#N/A</v>
      </c>
      <c r="AB204" s="1">
        <v>43101</v>
      </c>
      <c r="AC204" t="e">
        <f t="shared" si="46"/>
        <v>#N/A</v>
      </c>
      <c r="AD204" t="e">
        <f t="shared" si="37"/>
        <v>#N/A</v>
      </c>
      <c r="AE204" t="e">
        <f t="shared" si="38"/>
        <v>#N/A</v>
      </c>
      <c r="AH204" s="1">
        <v>43101</v>
      </c>
      <c r="AI204" t="e">
        <f t="shared" si="47"/>
        <v>#N/A</v>
      </c>
      <c r="AJ204" t="e">
        <f t="shared" si="39"/>
        <v>#N/A</v>
      </c>
      <c r="AK204" t="e">
        <f t="shared" si="40"/>
        <v>#N/A</v>
      </c>
      <c r="AM204" s="1">
        <v>43101</v>
      </c>
      <c r="AN204" t="e">
        <f t="shared" si="48"/>
        <v>#N/A</v>
      </c>
      <c r="AO204" t="e">
        <f t="shared" si="41"/>
        <v>#N/A</v>
      </c>
      <c r="AP204" t="e">
        <f t="shared" si="42"/>
        <v>#N/A</v>
      </c>
    </row>
    <row r="205" spans="1:42">
      <c r="A205" s="1">
        <v>43132</v>
      </c>
      <c r="B205">
        <f>-INDEX(Change!$A$1:$A$199,MATCH('Decomp g'!$A205,Period!$B$2:$B$200,0))*100</f>
        <v>-1.1697392858470504E-2</v>
      </c>
      <c r="C205">
        <f>-INDEX('yrf Change'!$A$1:$A$199,MATCH('Decomp g'!$A205,Period!$B$2:$B$200,0))*100</f>
        <v>-1.1697392858470504E-2</v>
      </c>
      <c r="D205">
        <f>-INDEX('tp Change'!$A$1:$A$199,MATCH('Decomp g'!$A205,Period!$B$2:$B$200,0))*100</f>
        <v>0</v>
      </c>
      <c r="F205" s="1">
        <v>43132</v>
      </c>
      <c r="G205">
        <f>-INDEX(Change!$C$1:$C$199,MATCH('Decomp g'!$A205,Period!$B$2:$B$200,0))*100</f>
        <v>1.3989714541046139E-2</v>
      </c>
      <c r="H205">
        <f>-INDEX('yrf Change'!$C$1:$C$199,MATCH('Decomp g'!$A205,Period!$B$2:$B$200,0))*100</f>
        <v>3.7548612543753662E-3</v>
      </c>
      <c r="I205">
        <f>-INDEX('tp Change'!$C$1:$C$199,MATCH('Decomp g'!$A205,Period!$B$2:$B$200,0))*100</f>
        <v>1.0234853286670773E-2</v>
      </c>
      <c r="L205" s="1">
        <v>43132</v>
      </c>
      <c r="M205">
        <f>-INDEX(Change!$E$1:$E$199,MATCH('Decomp g'!$A205,Period!$B$2:$B$200,0))*100</f>
        <v>6.2592853047722941E-3</v>
      </c>
      <c r="N205">
        <f>-INDEX('yrf Change'!$E$1:$E$199,MATCH('Decomp g'!$A205,Period!$B$2:$B$200,0))*100</f>
        <v>4.255795794785508E-3</v>
      </c>
      <c r="O205">
        <f>-INDEX('tp Change'!$E$1:$E$199,MATCH('Decomp g'!$A205,Period!$B$2:$B$200,0))*100</f>
        <v>2.0034895099867861E-3</v>
      </c>
      <c r="Q205" s="1">
        <v>43132</v>
      </c>
      <c r="R205">
        <f>-INDEX(Change!$F$1:$F$199,MATCH('Decomp g'!$A205,Period!$B$2:$B$200,0))*100</f>
        <v>-7.3502415963586087E-3</v>
      </c>
      <c r="S205">
        <f>-INDEX('yrf Change'!$F$1:$F$199,MATCH('Decomp g'!$A205,Period!$B$2:$B$200,0))*100</f>
        <v>3.1448923550621288E-3</v>
      </c>
      <c r="T205">
        <f>-INDEX('tp Change'!$F$1:$F$199,MATCH('Decomp g'!$A205,Period!$B$2:$B$200,0))*100</f>
        <v>-1.0495133951420738E-2</v>
      </c>
      <c r="W205" s="1">
        <v>43132</v>
      </c>
      <c r="X205">
        <f t="shared" si="43"/>
        <v>1.3682899968539674E-4</v>
      </c>
      <c r="Y205">
        <f t="shared" si="44"/>
        <v>1.3682899968539674E-4</v>
      </c>
      <c r="Z205">
        <f t="shared" si="45"/>
        <v>0</v>
      </c>
      <c r="AB205" s="1">
        <v>43132</v>
      </c>
      <c r="AC205">
        <f t="shared" si="46"/>
        <v>1.9571211293995777E-4</v>
      </c>
      <c r="AD205">
        <f t="shared" si="37"/>
        <v>1.4098983039609348E-5</v>
      </c>
      <c r="AE205">
        <f t="shared" si="38"/>
        <v>1.0475222179967551E-4</v>
      </c>
      <c r="AH205" s="1">
        <v>43132</v>
      </c>
      <c r="AI205">
        <f t="shared" si="47"/>
        <v>3.9178652526538387E-5</v>
      </c>
      <c r="AJ205">
        <f t="shared" si="39"/>
        <v>1.8111797846914014E-5</v>
      </c>
      <c r="AK205">
        <f t="shared" si="40"/>
        <v>4.0139702166270919E-6</v>
      </c>
      <c r="AM205" s="1">
        <v>43132</v>
      </c>
      <c r="AN205">
        <f t="shared" si="48"/>
        <v>5.4026051524840351E-5</v>
      </c>
      <c r="AO205">
        <f t="shared" si="41"/>
        <v>9.8903479249282225E-6</v>
      </c>
      <c r="AP205">
        <f t="shared" si="42"/>
        <v>1.1014783665826426E-4</v>
      </c>
    </row>
    <row r="206" spans="1:42">
      <c r="A206" s="1">
        <v>43160</v>
      </c>
      <c r="B206">
        <f>-INDEX(Change!$A$1:$A$199,MATCH('Decomp g'!$A206,Period!$B$2:$B$200,0))*100</f>
        <v>-1.6945302733177917E-3</v>
      </c>
      <c r="C206">
        <f>-INDEX('yrf Change'!$A$1:$A$199,MATCH('Decomp g'!$A206,Period!$B$2:$B$200,0))*100</f>
        <v>-1.6945302733177917E-3</v>
      </c>
      <c r="D206">
        <f>-INDEX('tp Change'!$A$1:$A$199,MATCH('Decomp g'!$A206,Period!$B$2:$B$200,0))*100</f>
        <v>0</v>
      </c>
      <c r="F206" s="1">
        <v>43160</v>
      </c>
      <c r="G206">
        <f>-INDEX(Change!$C$1:$C$199,MATCH('Decomp g'!$A206,Period!$B$2:$B$200,0))*100</f>
        <v>4.3681957810053768E-3</v>
      </c>
      <c r="H206">
        <f>-INDEX('yrf Change'!$C$1:$C$199,MATCH('Decomp g'!$A206,Period!$B$2:$B$200,0))*100</f>
        <v>1.9581342091786608E-3</v>
      </c>
      <c r="I206">
        <f>-INDEX('tp Change'!$C$1:$C$199,MATCH('Decomp g'!$A206,Period!$B$2:$B$200,0))*100</f>
        <v>2.410061571826716E-3</v>
      </c>
      <c r="L206" s="1">
        <v>43160</v>
      </c>
      <c r="M206">
        <f>-INDEX(Change!$E$1:$E$199,MATCH('Decomp g'!$A206,Period!$B$2:$B$200,0))*100</f>
        <v>1.5411838641232745E-3</v>
      </c>
      <c r="N206">
        <f>-INDEX('yrf Change'!$E$1:$E$199,MATCH('Decomp g'!$A206,Period!$B$2:$B$200,0))*100</f>
        <v>1.866989957174936E-3</v>
      </c>
      <c r="O206">
        <f>-INDEX('tp Change'!$E$1:$E$199,MATCH('Decomp g'!$A206,Period!$B$2:$B$200,0))*100</f>
        <v>-3.2580609305166153E-4</v>
      </c>
      <c r="Q206" s="1">
        <v>43160</v>
      </c>
      <c r="R206">
        <f>-INDEX(Change!$F$1:$F$199,MATCH('Decomp g'!$A206,Period!$B$2:$B$200,0))*100</f>
        <v>-5.8851729938080855E-3</v>
      </c>
      <c r="S206">
        <f>-INDEX('yrf Change'!$F$1:$F$199,MATCH('Decomp g'!$A206,Period!$B$2:$B$200,0))*100</f>
        <v>1.3188312935064062E-3</v>
      </c>
      <c r="T206">
        <f>-INDEX('tp Change'!$F$1:$F$199,MATCH('Decomp g'!$A206,Period!$B$2:$B$200,0))*100</f>
        <v>-7.2040042873144916E-3</v>
      </c>
      <c r="W206" s="1">
        <v>43160</v>
      </c>
      <c r="X206">
        <f t="shared" si="43"/>
        <v>2.8714328471904697E-6</v>
      </c>
      <c r="Y206">
        <f t="shared" si="44"/>
        <v>2.8714328471904697E-6</v>
      </c>
      <c r="Z206">
        <f t="shared" si="45"/>
        <v>0</v>
      </c>
      <c r="AB206" s="1">
        <v>43160</v>
      </c>
      <c r="AC206">
        <f t="shared" si="46"/>
        <v>1.9081134381193174E-5</v>
      </c>
      <c r="AD206">
        <f t="shared" si="37"/>
        <v>3.8342895811557389E-6</v>
      </c>
      <c r="AE206">
        <f t="shared" si="38"/>
        <v>5.8083967799958613E-6</v>
      </c>
      <c r="AH206" s="1">
        <v>43160</v>
      </c>
      <c r="AI206">
        <f t="shared" si="47"/>
        <v>2.3752477030339479E-6</v>
      </c>
      <c r="AJ206">
        <f t="shared" si="39"/>
        <v>3.4856515001920691E-6</v>
      </c>
      <c r="AK206">
        <f t="shared" si="40"/>
        <v>1.0614961026958792E-7</v>
      </c>
      <c r="AM206" s="1">
        <v>43160</v>
      </c>
      <c r="AN206">
        <f t="shared" si="48"/>
        <v>3.4635261167048026E-5</v>
      </c>
      <c r="AO206">
        <f t="shared" si="41"/>
        <v>1.7393159807317803E-6</v>
      </c>
      <c r="AP206">
        <f t="shared" si="42"/>
        <v>5.1897677771645578E-5</v>
      </c>
    </row>
    <row r="207" spans="1:42">
      <c r="A207" s="1">
        <v>43191</v>
      </c>
      <c r="B207">
        <f>-INDEX(Change!$A$1:$A$199,MATCH('Decomp g'!$A207,Period!$B$2:$B$200,0))*100</f>
        <v>3.8775478216051401E-4</v>
      </c>
      <c r="C207">
        <f>-INDEX('yrf Change'!$A$1:$A$199,MATCH('Decomp g'!$A207,Period!$B$2:$B$200,0))*100</f>
        <v>3.8775478216051401E-4</v>
      </c>
      <c r="D207">
        <f>-INDEX('tp Change'!$A$1:$A$199,MATCH('Decomp g'!$A207,Period!$B$2:$B$200,0))*100</f>
        <v>0</v>
      </c>
      <c r="F207" s="1">
        <v>43191</v>
      </c>
      <c r="G207">
        <f>-INDEX(Change!$C$1:$C$199,MATCH('Decomp g'!$A207,Period!$B$2:$B$200,0))*100</f>
        <v>-1.0296172125861744E-2</v>
      </c>
      <c r="H207">
        <f>-INDEX('yrf Change'!$C$1:$C$199,MATCH('Decomp g'!$A207,Period!$B$2:$B$200,0))*100</f>
        <v>-3.7871148124275084E-3</v>
      </c>
      <c r="I207">
        <f>-INDEX('tp Change'!$C$1:$C$199,MATCH('Decomp g'!$A207,Period!$B$2:$B$200,0))*100</f>
        <v>-6.5090573134342355E-3</v>
      </c>
      <c r="L207" s="1">
        <v>43191</v>
      </c>
      <c r="M207">
        <f>-INDEX(Change!$E$1:$E$199,MATCH('Decomp g'!$A207,Period!$B$2:$B$200,0))*100</f>
        <v>-8.857703236679268E-3</v>
      </c>
      <c r="N207">
        <f>-INDEX('yrf Change'!$E$1:$E$199,MATCH('Decomp g'!$A207,Period!$B$2:$B$200,0))*100</f>
        <v>-3.576271702979833E-3</v>
      </c>
      <c r="O207">
        <f>-INDEX('tp Change'!$E$1:$E$199,MATCH('Decomp g'!$A207,Period!$B$2:$B$200,0))*100</f>
        <v>-5.281431533699435E-3</v>
      </c>
      <c r="Q207" s="1">
        <v>43191</v>
      </c>
      <c r="R207">
        <f>-INDEX(Change!$F$1:$F$199,MATCH('Decomp g'!$A207,Period!$B$2:$B$200,0))*100</f>
        <v>1.0751742964248967E-3</v>
      </c>
      <c r="S207">
        <f>-INDEX('yrf Change'!$F$1:$F$199,MATCH('Decomp g'!$A207,Period!$B$2:$B$200,0))*100</f>
        <v>-2.6564887439968488E-3</v>
      </c>
      <c r="T207">
        <f>-INDEX('tp Change'!$F$1:$F$199,MATCH('Decomp g'!$A207,Period!$B$2:$B$200,0))*100</f>
        <v>3.7316630404217455E-3</v>
      </c>
      <c r="W207" s="1">
        <v>43191</v>
      </c>
      <c r="X207">
        <f t="shared" si="43"/>
        <v>1.5035377108834767E-7</v>
      </c>
      <c r="Y207">
        <f t="shared" si="44"/>
        <v>1.5035377108834767E-7</v>
      </c>
      <c r="Z207">
        <f t="shared" si="45"/>
        <v>0</v>
      </c>
      <c r="AB207" s="1">
        <v>43191</v>
      </c>
      <c r="AC207">
        <f t="shared" si="46"/>
        <v>1.0601116044537235E-4</v>
      </c>
      <c r="AD207">
        <f t="shared" si="37"/>
        <v>1.4342238602507843E-5</v>
      </c>
      <c r="AE207">
        <f t="shared" si="38"/>
        <v>4.2367827109571706E-5</v>
      </c>
      <c r="AH207" s="1">
        <v>43191</v>
      </c>
      <c r="AI207">
        <f t="shared" si="47"/>
        <v>7.8458906629078385E-5</v>
      </c>
      <c r="AJ207">
        <f t="shared" si="39"/>
        <v>1.2789719293534275E-5</v>
      </c>
      <c r="AK207">
        <f t="shared" si="40"/>
        <v>2.7893519045154766E-5</v>
      </c>
      <c r="AM207" s="1">
        <v>43191</v>
      </c>
      <c r="AN207">
        <f t="shared" si="48"/>
        <v>1.1559997676927717E-6</v>
      </c>
      <c r="AO207">
        <f t="shared" si="41"/>
        <v>7.0569324469819554E-6</v>
      </c>
      <c r="AP207">
        <f t="shared" si="42"/>
        <v>1.3925309047249666E-5</v>
      </c>
    </row>
    <row r="208" spans="1:42">
      <c r="A208" s="1">
        <v>43221</v>
      </c>
      <c r="B208">
        <f>-INDEX(Change!$A$1:$A$199,MATCH('Decomp g'!$A208,Period!$B$2:$B$200,0))*100</f>
        <v>2.0601739978398301E-3</v>
      </c>
      <c r="C208">
        <f>-INDEX('yrf Change'!$A$1:$A$199,MATCH('Decomp g'!$A208,Period!$B$2:$B$200,0))*100</f>
        <v>2.0601739978398301E-3</v>
      </c>
      <c r="D208">
        <f>-INDEX('tp Change'!$A$1:$A$199,MATCH('Decomp g'!$A208,Period!$B$2:$B$200,0))*100</f>
        <v>0</v>
      </c>
      <c r="F208" s="1">
        <v>43221</v>
      </c>
      <c r="G208">
        <f>-INDEX(Change!$C$1:$C$199,MATCH('Decomp g'!$A208,Period!$B$2:$B$200,0))*100</f>
        <v>8.7063506890333597E-3</v>
      </c>
      <c r="H208">
        <f>-INDEX('yrf Change'!$C$1:$C$199,MATCH('Decomp g'!$A208,Period!$B$2:$B$200,0))*100</f>
        <v>2.7310638997753156E-3</v>
      </c>
      <c r="I208">
        <f>-INDEX('tp Change'!$C$1:$C$199,MATCH('Decomp g'!$A208,Period!$B$2:$B$200,0))*100</f>
        <v>5.9752867892580441E-3</v>
      </c>
      <c r="L208" s="1">
        <v>43221</v>
      </c>
      <c r="M208">
        <f>-INDEX(Change!$E$1:$E$199,MATCH('Decomp g'!$A208,Period!$B$2:$B$200,0))*100</f>
        <v>1.0263122892660917E-2</v>
      </c>
      <c r="N208">
        <f>-INDEX('yrf Change'!$E$1:$E$199,MATCH('Decomp g'!$A208,Period!$B$2:$B$200,0))*100</f>
        <v>2.5424883010778665E-3</v>
      </c>
      <c r="O208">
        <f>-INDEX('tp Change'!$E$1:$E$199,MATCH('Decomp g'!$A208,Period!$B$2:$B$200,0))*100</f>
        <v>7.7206345915830504E-3</v>
      </c>
      <c r="Q208" s="1">
        <v>43221</v>
      </c>
      <c r="R208">
        <f>-INDEX(Change!$F$1:$F$199,MATCH('Decomp g'!$A208,Period!$B$2:$B$200,0))*100</f>
        <v>3.8289462804409757E-3</v>
      </c>
      <c r="S208">
        <f>-INDEX('yrf Change'!$F$1:$F$199,MATCH('Decomp g'!$A208,Period!$B$2:$B$200,0))*100</f>
        <v>1.9660298102679163E-3</v>
      </c>
      <c r="T208">
        <f>-INDEX('tp Change'!$F$1:$F$199,MATCH('Decomp g'!$A208,Period!$B$2:$B$200,0))*100</f>
        <v>1.8629164701730594E-3</v>
      </c>
      <c r="W208" s="1">
        <v>43221</v>
      </c>
      <c r="X208">
        <f t="shared" si="43"/>
        <v>4.2443169013753478E-6</v>
      </c>
      <c r="Y208">
        <f t="shared" si="44"/>
        <v>4.2443169013753478E-6</v>
      </c>
      <c r="Z208">
        <f t="shared" si="45"/>
        <v>0</v>
      </c>
      <c r="AB208" s="1">
        <v>43221</v>
      </c>
      <c r="AC208">
        <f t="shared" si="46"/>
        <v>7.5800542320431658E-5</v>
      </c>
      <c r="AD208">
        <f t="shared" si="37"/>
        <v>7.4587100246559552E-6</v>
      </c>
      <c r="AE208">
        <f t="shared" si="38"/>
        <v>3.5704052213881706E-5</v>
      </c>
      <c r="AH208" s="1">
        <v>43221</v>
      </c>
      <c r="AI208">
        <f t="shared" si="47"/>
        <v>1.0533169150986059E-4</v>
      </c>
      <c r="AJ208">
        <f t="shared" si="39"/>
        <v>6.4642467611178159E-6</v>
      </c>
      <c r="AK208">
        <f t="shared" si="40"/>
        <v>5.9608198496748778E-5</v>
      </c>
      <c r="AM208" s="1">
        <v>43221</v>
      </c>
      <c r="AN208">
        <f t="shared" si="48"/>
        <v>1.4660829618502783E-5</v>
      </c>
      <c r="AO208">
        <f t="shared" si="41"/>
        <v>3.8652732148620988E-6</v>
      </c>
      <c r="AP208">
        <f t="shared" si="42"/>
        <v>3.4704577748420511E-6</v>
      </c>
    </row>
    <row r="209" spans="1:42">
      <c r="A209" s="1">
        <v>43252</v>
      </c>
      <c r="B209">
        <f>-INDEX(Change!$A$1:$A$199,MATCH('Decomp g'!$A209,Period!$B$2:$B$200,0))*100</f>
        <v>6.5398544757268307E-3</v>
      </c>
      <c r="C209">
        <f>-INDEX('yrf Change'!$A$1:$A$199,MATCH('Decomp g'!$A209,Period!$B$2:$B$200,0))*100</f>
        <v>6.5398544757268307E-3</v>
      </c>
      <c r="D209">
        <f>-INDEX('tp Change'!$A$1:$A$199,MATCH('Decomp g'!$A209,Period!$B$2:$B$200,0))*100</f>
        <v>0</v>
      </c>
      <c r="F209" s="1">
        <v>43252</v>
      </c>
      <c r="G209">
        <f>-INDEX(Change!$C$1:$C$199,MATCH('Decomp g'!$A209,Period!$B$2:$B$200,0))*100</f>
        <v>-1.2519477481204994E-2</v>
      </c>
      <c r="H209">
        <f>-INDEX('yrf Change'!$C$1:$C$199,MATCH('Decomp g'!$A209,Period!$B$2:$B$200,0))*100</f>
        <v>-3.6472548291602291E-4</v>
      </c>
      <c r="I209">
        <f>-INDEX('tp Change'!$C$1:$C$199,MATCH('Decomp g'!$A209,Period!$B$2:$B$200,0))*100</f>
        <v>-1.2154751998288971E-2</v>
      </c>
      <c r="L209" s="1">
        <v>43252</v>
      </c>
      <c r="M209">
        <f>-INDEX(Change!$E$1:$E$199,MATCH('Decomp g'!$A209,Period!$B$2:$B$200,0))*100</f>
        <v>-1.4953661195269904E-2</v>
      </c>
      <c r="N209">
        <f>-INDEX('yrf Change'!$E$1:$E$199,MATCH('Decomp g'!$A209,Period!$B$2:$B$200,0))*100</f>
        <v>-1.2507132105477742E-3</v>
      </c>
      <c r="O209">
        <f>-INDEX('tp Change'!$E$1:$E$199,MATCH('Decomp g'!$A209,Period!$B$2:$B$200,0))*100</f>
        <v>-1.370294798472213E-2</v>
      </c>
      <c r="Q209" s="1">
        <v>43252</v>
      </c>
      <c r="R209">
        <f>-INDEX(Change!$F$1:$F$199,MATCH('Decomp g'!$A209,Period!$B$2:$B$200,0))*100</f>
        <v>-1.3472449776532822E-2</v>
      </c>
      <c r="S209">
        <f>-INDEX('yrf Change'!$F$1:$F$199,MATCH('Decomp g'!$A209,Period!$B$2:$B$200,0))*100</f>
        <v>-1.2692548801915282E-3</v>
      </c>
      <c r="T209">
        <f>-INDEX('tp Change'!$F$1:$F$199,MATCH('Decomp g'!$A209,Period!$B$2:$B$200,0))*100</f>
        <v>-1.2203194896341293E-2</v>
      </c>
      <c r="W209" s="1">
        <v>43252</v>
      </c>
      <c r="X209">
        <f t="shared" si="43"/>
        <v>4.2769696563684259E-5</v>
      </c>
      <c r="Y209">
        <f t="shared" si="44"/>
        <v>4.2769696563684259E-5</v>
      </c>
      <c r="Z209">
        <f t="shared" si="45"/>
        <v>0</v>
      </c>
      <c r="AB209" s="1">
        <v>43252</v>
      </c>
      <c r="AC209">
        <f t="shared" si="46"/>
        <v>1.5673731640239894E-4</v>
      </c>
      <c r="AD209">
        <f t="shared" si="37"/>
        <v>1.3302467788832613E-7</v>
      </c>
      <c r="AE209">
        <f t="shared" si="38"/>
        <v>1.4773799613990973E-4</v>
      </c>
      <c r="AH209" s="1">
        <v>43252</v>
      </c>
      <c r="AI209">
        <f t="shared" si="47"/>
        <v>2.2361198314292094E-4</v>
      </c>
      <c r="AJ209">
        <f t="shared" si="39"/>
        <v>1.5642835350387209E-6</v>
      </c>
      <c r="AK209">
        <f t="shared" si="40"/>
        <v>1.877707834720003E-4</v>
      </c>
      <c r="AM209" s="1">
        <v>43252</v>
      </c>
      <c r="AN209">
        <f t="shared" si="48"/>
        <v>1.8150690298119929E-4</v>
      </c>
      <c r="AO209">
        <f t="shared" si="41"/>
        <v>1.6110079508900107E-6</v>
      </c>
      <c r="AP209">
        <f t="shared" si="42"/>
        <v>1.4891796567809018E-4</v>
      </c>
    </row>
    <row r="210" spans="1:42">
      <c r="A210" s="1">
        <v>43282</v>
      </c>
      <c r="B210">
        <f>-INDEX(Change!$A$1:$A$199,MATCH('Decomp g'!$A210,Period!$B$2:$B$200,0))*100</f>
        <v>4.2658234499916986E-3</v>
      </c>
      <c r="C210">
        <f>-INDEX('yrf Change'!$A$1:$A$199,MATCH('Decomp g'!$A210,Period!$B$2:$B$200,0))*100</f>
        <v>4.2658234499916986E-3</v>
      </c>
      <c r="D210">
        <f>-INDEX('tp Change'!$A$1:$A$199,MATCH('Decomp g'!$A210,Period!$B$2:$B$200,0))*100</f>
        <v>0</v>
      </c>
      <c r="F210" s="1">
        <v>43282</v>
      </c>
      <c r="G210">
        <f>-INDEX(Change!$C$1:$C$199,MATCH('Decomp g'!$A210,Period!$B$2:$B$200,0))*100</f>
        <v>9.6496870978703825E-3</v>
      </c>
      <c r="H210">
        <f>-INDEX('yrf Change'!$C$1:$C$199,MATCH('Decomp g'!$A210,Period!$B$2:$B$200,0))*100</f>
        <v>8.8865375616684061E-4</v>
      </c>
      <c r="I210">
        <f>-INDEX('tp Change'!$C$1:$C$199,MATCH('Decomp g'!$A210,Period!$B$2:$B$200,0))*100</f>
        <v>8.7610333417035419E-3</v>
      </c>
      <c r="L210" s="1">
        <v>43282</v>
      </c>
      <c r="M210">
        <f>-INDEX(Change!$E$1:$E$199,MATCH('Decomp g'!$A210,Period!$B$2:$B$200,0))*100</f>
        <v>1.6815974313624804E-2</v>
      </c>
      <c r="N210">
        <f>-INDEX('yrf Change'!$E$1:$E$199,MATCH('Decomp g'!$A210,Period!$B$2:$B$200,0))*100</f>
        <v>1.0323324329212374E-3</v>
      </c>
      <c r="O210">
        <f>-INDEX('tp Change'!$E$1:$E$199,MATCH('Decomp g'!$A210,Period!$B$2:$B$200,0))*100</f>
        <v>1.5783641880703567E-2</v>
      </c>
      <c r="Q210" s="1">
        <v>43282</v>
      </c>
      <c r="R210">
        <f>-INDEX(Change!$F$1:$F$199,MATCH('Decomp g'!$A210,Period!$B$2:$B$200,0))*100</f>
        <v>1.3807692671333194E-2</v>
      </c>
      <c r="S210">
        <f>-INDEX('yrf Change'!$F$1:$F$199,MATCH('Decomp g'!$A210,Period!$B$2:$B$200,0))*100</f>
        <v>1.0707574875173931E-3</v>
      </c>
      <c r="T210">
        <f>-INDEX('tp Change'!$F$1:$F$199,MATCH('Decomp g'!$A210,Period!$B$2:$B$200,0))*100</f>
        <v>1.2736935183815801E-2</v>
      </c>
      <c r="W210" s="1">
        <v>43282</v>
      </c>
      <c r="X210">
        <f t="shared" si="43"/>
        <v>1.8197249706499078E-5</v>
      </c>
      <c r="Y210">
        <f t="shared" si="44"/>
        <v>1.8197249706499078E-5</v>
      </c>
      <c r="Z210">
        <f t="shared" si="45"/>
        <v>0</v>
      </c>
      <c r="AB210" s="1">
        <v>43282</v>
      </c>
      <c r="AC210">
        <f t="shared" si="46"/>
        <v>9.3116461086806127E-5</v>
      </c>
      <c r="AD210">
        <f t="shared" si="37"/>
        <v>7.8970549834943462E-7</v>
      </c>
      <c r="AE210">
        <f t="shared" si="38"/>
        <v>7.675570521444113E-5</v>
      </c>
      <c r="AH210" s="1">
        <v>43282</v>
      </c>
      <c r="AI210">
        <f t="shared" si="47"/>
        <v>2.8277699211648921E-4</v>
      </c>
      <c r="AJ210">
        <f t="shared" si="39"/>
        <v>1.0657102520610812E-6</v>
      </c>
      <c r="AK210">
        <f t="shared" si="40"/>
        <v>2.4912335101829963E-4</v>
      </c>
      <c r="AM210" s="1">
        <v>43282</v>
      </c>
      <c r="AN210">
        <f t="shared" si="48"/>
        <v>1.9065237690598838E-4</v>
      </c>
      <c r="AO210">
        <f t="shared" si="41"/>
        <v>1.1465215970745601E-6</v>
      </c>
      <c r="AP210">
        <f t="shared" si="42"/>
        <v>1.6222951787672486E-4</v>
      </c>
    </row>
    <row r="211" spans="1:42">
      <c r="A211" s="1">
        <v>43313</v>
      </c>
      <c r="B211">
        <f>-INDEX(Change!$A$1:$A$199,MATCH('Decomp g'!$A211,Period!$B$2:$B$200,0))*100</f>
        <v>2.2256911252391265E-3</v>
      </c>
      <c r="C211">
        <f>-INDEX('yrf Change'!$A$1:$A$199,MATCH('Decomp g'!$A211,Period!$B$2:$B$200,0))*100</f>
        <v>2.2256911252391265E-3</v>
      </c>
      <c r="D211">
        <f>-INDEX('tp Change'!$A$1:$A$199,MATCH('Decomp g'!$A211,Period!$B$2:$B$200,0))*100</f>
        <v>0</v>
      </c>
      <c r="F211" s="1">
        <v>43313</v>
      </c>
      <c r="G211">
        <f>-INDEX(Change!$C$1:$C$199,MATCH('Decomp g'!$A211,Period!$B$2:$B$200,0))*100</f>
        <v>-5.2123931547739394E-3</v>
      </c>
      <c r="H211">
        <f>-INDEX('yrf Change'!$C$1:$C$199,MATCH('Decomp g'!$A211,Period!$B$2:$B$200,0))*100</f>
        <v>-9.1010617441766861E-4</v>
      </c>
      <c r="I211">
        <f>-INDEX('tp Change'!$C$1:$C$199,MATCH('Decomp g'!$A211,Period!$B$2:$B$200,0))*100</f>
        <v>-4.3022869803562708E-3</v>
      </c>
      <c r="L211" s="1">
        <v>43313</v>
      </c>
      <c r="M211">
        <f>-INDEX(Change!$E$1:$E$199,MATCH('Decomp g'!$A211,Period!$B$2:$B$200,0))*100</f>
        <v>-5.4164776911103801E-3</v>
      </c>
      <c r="N211">
        <f>-INDEX('yrf Change'!$E$1:$E$199,MATCH('Decomp g'!$A211,Period!$B$2:$B$200,0))*100</f>
        <v>-1.0989354537437046E-3</v>
      </c>
      <c r="O211">
        <f>-INDEX('tp Change'!$E$1:$E$199,MATCH('Decomp g'!$A211,Period!$B$2:$B$200,0))*100</f>
        <v>-4.3175422373666755E-3</v>
      </c>
      <c r="Q211" s="1">
        <v>43313</v>
      </c>
      <c r="R211">
        <f>-INDEX(Change!$F$1:$F$199,MATCH('Decomp g'!$A211,Period!$B$2:$B$200,0))*100</f>
        <v>-4.8017081764835379E-3</v>
      </c>
      <c r="S211">
        <f>-INDEX('yrf Change'!$F$1:$F$199,MATCH('Decomp g'!$A211,Period!$B$2:$B$200,0))*100</f>
        <v>-9.0473724774775555E-4</v>
      </c>
      <c r="T211">
        <f>-INDEX('tp Change'!$F$1:$F$199,MATCH('Decomp g'!$A211,Period!$B$2:$B$200,0))*100</f>
        <v>-3.8969709287357823E-3</v>
      </c>
      <c r="W211" s="1">
        <v>43313</v>
      </c>
      <c r="X211">
        <f t="shared" si="43"/>
        <v>4.9537009849682093E-6</v>
      </c>
      <c r="Y211">
        <f t="shared" si="44"/>
        <v>4.9537009849682093E-6</v>
      </c>
      <c r="Z211">
        <f t="shared" si="45"/>
        <v>0</v>
      </c>
      <c r="AB211" s="1">
        <v>43313</v>
      </c>
      <c r="AC211">
        <f t="shared" si="46"/>
        <v>2.7169042399934221E-5</v>
      </c>
      <c r="AD211">
        <f t="shared" si="37"/>
        <v>8.2829324871316388E-7</v>
      </c>
      <c r="AE211">
        <f t="shared" si="38"/>
        <v>1.8509673261343077E-5</v>
      </c>
      <c r="AH211" s="1">
        <v>43313</v>
      </c>
      <c r="AI211">
        <f t="shared" si="47"/>
        <v>2.9338230578296436E-5</v>
      </c>
      <c r="AJ211">
        <f t="shared" si="39"/>
        <v>1.2076591314948819E-6</v>
      </c>
      <c r="AK211">
        <f t="shared" si="40"/>
        <v>1.864117097144524E-5</v>
      </c>
      <c r="AM211" s="1">
        <v>43313</v>
      </c>
      <c r="AN211">
        <f t="shared" si="48"/>
        <v>2.3056401412108862E-5</v>
      </c>
      <c r="AO211">
        <f t="shared" si="41"/>
        <v>8.1854948746218355E-7</v>
      </c>
      <c r="AP211">
        <f t="shared" si="42"/>
        <v>1.5186382419411826E-5</v>
      </c>
    </row>
    <row r="212" spans="1:42">
      <c r="A212" s="1">
        <v>43344</v>
      </c>
      <c r="B212">
        <f>-INDEX(Change!$A$1:$A$199,MATCH('Decomp g'!$A212,Period!$B$2:$B$200,0))*100</f>
        <v>9.5240251349656274E-4</v>
      </c>
      <c r="C212">
        <f>-INDEX('yrf Change'!$A$1:$A$199,MATCH('Decomp g'!$A212,Period!$B$2:$B$200,0))*100</f>
        <v>9.5240251349656274E-4</v>
      </c>
      <c r="D212">
        <f>-INDEX('tp Change'!$A$1:$A$199,MATCH('Decomp g'!$A212,Period!$B$2:$B$200,0))*100</f>
        <v>0</v>
      </c>
      <c r="F212" s="1">
        <v>43344</v>
      </c>
      <c r="G212">
        <f>-INDEX(Change!$C$1:$C$199,MATCH('Decomp g'!$A212,Period!$B$2:$B$200,0))*100</f>
        <v>1.4297366707012593E-2</v>
      </c>
      <c r="H212">
        <f>-INDEX('yrf Change'!$C$1:$C$199,MATCH('Decomp g'!$A212,Period!$B$2:$B$200,0))*100</f>
        <v>2.9582194900554248E-3</v>
      </c>
      <c r="I212">
        <f>-INDEX('tp Change'!$C$1:$C$199,MATCH('Decomp g'!$A212,Period!$B$2:$B$200,0))*100</f>
        <v>1.1339147216957168E-2</v>
      </c>
      <c r="L212" s="1">
        <v>43344</v>
      </c>
      <c r="M212">
        <f>-INDEX(Change!$E$1:$E$199,MATCH('Decomp g'!$A212,Period!$B$2:$B$200,0))*100</f>
        <v>1.8744638551704967E-2</v>
      </c>
      <c r="N212">
        <f>-INDEX('yrf Change'!$E$1:$E$199,MATCH('Decomp g'!$A212,Period!$B$2:$B$200,0))*100</f>
        <v>3.0677119218749244E-3</v>
      </c>
      <c r="O212">
        <f>-INDEX('tp Change'!$E$1:$E$199,MATCH('Decomp g'!$A212,Period!$B$2:$B$200,0))*100</f>
        <v>1.5676926629830043E-2</v>
      </c>
      <c r="Q212" s="1">
        <v>43344</v>
      </c>
      <c r="R212">
        <f>-INDEX(Change!$F$1:$F$199,MATCH('Decomp g'!$A212,Period!$B$2:$B$200,0))*100</f>
        <v>1.4986644670861304E-2</v>
      </c>
      <c r="S212">
        <f>-INDEX('yrf Change'!$F$1:$F$199,MATCH('Decomp g'!$A212,Period!$B$2:$B$200,0))*100</f>
        <v>2.5479593836252867E-3</v>
      </c>
      <c r="T212">
        <f>-INDEX('tp Change'!$F$1:$F$199,MATCH('Decomp g'!$A212,Period!$B$2:$B$200,0))*100</f>
        <v>1.2438685287236018E-2</v>
      </c>
      <c r="W212" s="1">
        <v>43344</v>
      </c>
      <c r="X212">
        <f t="shared" si="43"/>
        <v>9.070705477145704E-7</v>
      </c>
      <c r="Y212">
        <f t="shared" si="44"/>
        <v>9.070705477145704E-7</v>
      </c>
      <c r="Z212">
        <f t="shared" si="45"/>
        <v>0</v>
      </c>
      <c r="AB212" s="1">
        <v>43344</v>
      </c>
      <c r="AC212">
        <f t="shared" si="46"/>
        <v>2.0441469475479212E-4</v>
      </c>
      <c r="AD212">
        <f t="shared" si="37"/>
        <v>8.751062551343777E-6</v>
      </c>
      <c r="AE212">
        <f t="shared" si="38"/>
        <v>1.2857625960782749E-4</v>
      </c>
      <c r="AH212" s="1">
        <v>43344</v>
      </c>
      <c r="AI212">
        <f t="shared" si="47"/>
        <v>3.513614744340641E-4</v>
      </c>
      <c r="AJ212">
        <f t="shared" si="39"/>
        <v>9.410856435613542E-6</v>
      </c>
      <c r="AK212">
        <f t="shared" si="40"/>
        <v>2.4576602855707437E-4</v>
      </c>
      <c r="AM212" s="1">
        <v>43344</v>
      </c>
      <c r="AN212">
        <f t="shared" si="48"/>
        <v>2.2459951849065554E-4</v>
      </c>
      <c r="AO212">
        <f t="shared" si="41"/>
        <v>6.4920970206041512E-6</v>
      </c>
      <c r="AP212">
        <f t="shared" si="42"/>
        <v>1.5472089167490176E-4</v>
      </c>
    </row>
    <row r="213" spans="1:42">
      <c r="A213" s="1">
        <v>43374</v>
      </c>
      <c r="B213">
        <f>-INDEX(Change!$A$1:$A$199,MATCH('Decomp g'!$A213,Period!$B$2:$B$200,0))*100</f>
        <v>-1.1965288756965453E-3</v>
      </c>
      <c r="C213">
        <f>-INDEX('yrf Change'!$A$1:$A$199,MATCH('Decomp g'!$A213,Period!$B$2:$B$200,0))*100</f>
        <v>-1.1965288756965453E-3</v>
      </c>
      <c r="D213">
        <f>-INDEX('tp Change'!$A$1:$A$199,MATCH('Decomp g'!$A213,Period!$B$2:$B$200,0))*100</f>
        <v>0</v>
      </c>
      <c r="F213" s="1">
        <v>43374</v>
      </c>
      <c r="G213">
        <f>-INDEX(Change!$C$1:$C$199,MATCH('Decomp g'!$A213,Period!$B$2:$B$200,0))*100</f>
        <v>-2.4448149856248769E-4</v>
      </c>
      <c r="H213">
        <f>-INDEX('yrf Change'!$C$1:$C$199,MATCH('Decomp g'!$A213,Period!$B$2:$B$200,0))*100</f>
        <v>-1.5997187753725994E-3</v>
      </c>
      <c r="I213">
        <f>-INDEX('tp Change'!$C$1:$C$199,MATCH('Decomp g'!$A213,Period!$B$2:$B$200,0))*100</f>
        <v>1.3552372768101117E-3</v>
      </c>
      <c r="L213" s="1">
        <v>43374</v>
      </c>
      <c r="M213">
        <f>-INDEX(Change!$E$1:$E$199,MATCH('Decomp g'!$A213,Period!$B$2:$B$200,0))*100</f>
        <v>1.8209267548641161E-3</v>
      </c>
      <c r="N213">
        <f>-INDEX('yrf Change'!$E$1:$E$199,MATCH('Decomp g'!$A213,Period!$B$2:$B$200,0))*100</f>
        <v>-1.2297688342370605E-3</v>
      </c>
      <c r="O213">
        <f>-INDEX('tp Change'!$E$1:$E$199,MATCH('Decomp g'!$A213,Period!$B$2:$B$200,0))*100</f>
        <v>3.0506955891011767E-3</v>
      </c>
      <c r="Q213" s="1">
        <v>43374</v>
      </c>
      <c r="R213">
        <f>-INDEX(Change!$F$1:$F$199,MATCH('Decomp g'!$A213,Period!$B$2:$B$200,0))*100</f>
        <v>5.1204880473769421E-3</v>
      </c>
      <c r="S213">
        <f>-INDEX('yrf Change'!$F$1:$F$199,MATCH('Decomp g'!$A213,Period!$B$2:$B$200,0))*100</f>
        <v>-7.870918677731209E-4</v>
      </c>
      <c r="T213">
        <f>-INDEX('tp Change'!$F$1:$F$199,MATCH('Decomp g'!$A213,Period!$B$2:$B$200,0))*100</f>
        <v>5.907579915150063E-3</v>
      </c>
      <c r="W213" s="1">
        <v>43374</v>
      </c>
      <c r="X213">
        <f t="shared" si="43"/>
        <v>1.4316813503756389E-6</v>
      </c>
      <c r="Y213">
        <f t="shared" si="44"/>
        <v>1.4316813503756389E-6</v>
      </c>
      <c r="Z213">
        <f t="shared" si="45"/>
        <v>0</v>
      </c>
      <c r="AB213" s="1">
        <v>43374</v>
      </c>
      <c r="AC213">
        <f t="shared" si="46"/>
        <v>5.9771203139359665E-8</v>
      </c>
      <c r="AD213">
        <f t="shared" si="37"/>
        <v>2.5591001602796093E-6</v>
      </c>
      <c r="AE213">
        <f t="shared" si="38"/>
        <v>1.8366680764556874E-6</v>
      </c>
      <c r="AH213" s="1">
        <v>43374</v>
      </c>
      <c r="AI213">
        <f t="shared" si="47"/>
        <v>3.315774246579961E-6</v>
      </c>
      <c r="AJ213">
        <f t="shared" si="39"/>
        <v>1.5123313856607788E-6</v>
      </c>
      <c r="AK213">
        <f t="shared" si="40"/>
        <v>9.3067435773613749E-6</v>
      </c>
      <c r="AM213" s="1">
        <v>43374</v>
      </c>
      <c r="AN213">
        <f t="shared" si="48"/>
        <v>2.6219397843330129E-5</v>
      </c>
      <c r="AO213">
        <f t="shared" si="41"/>
        <v>6.1951360831458007E-7</v>
      </c>
      <c r="AP213">
        <f t="shared" si="42"/>
        <v>3.4899500453884428E-5</v>
      </c>
    </row>
    <row r="214" spans="1:42">
      <c r="A214" s="1">
        <v>43405</v>
      </c>
      <c r="B214">
        <f>-INDEX(Change!$A$1:$A$199,MATCH('Decomp g'!$A214,Period!$B$2:$B$200,0))*100</f>
        <v>3.6930327288742237E-4</v>
      </c>
      <c r="C214">
        <f>-INDEX('yrf Change'!$A$1:$A$199,MATCH('Decomp g'!$A214,Period!$B$2:$B$200,0))*100</f>
        <v>3.6930327288742237E-4</v>
      </c>
      <c r="D214">
        <f>-INDEX('tp Change'!$A$1:$A$199,MATCH('Decomp g'!$A214,Period!$B$2:$B$200,0))*100</f>
        <v>0</v>
      </c>
      <c r="F214" s="1">
        <v>43405</v>
      </c>
      <c r="G214">
        <f>-INDEX(Change!$C$1:$C$199,MATCH('Decomp g'!$A214,Period!$B$2:$B$200,0))*100</f>
        <v>4.547887503953893E-3</v>
      </c>
      <c r="H214">
        <f>-INDEX('yrf Change'!$C$1:$C$199,MATCH('Decomp g'!$A214,Period!$B$2:$B$200,0))*100</f>
        <v>1.3204045649126139E-3</v>
      </c>
      <c r="I214">
        <f>-INDEX('tp Change'!$C$1:$C$199,MATCH('Decomp g'!$A214,Period!$B$2:$B$200,0))*100</f>
        <v>3.227482939041279E-3</v>
      </c>
      <c r="L214" s="1">
        <v>43405</v>
      </c>
      <c r="M214">
        <f>-INDEX(Change!$E$1:$E$199,MATCH('Decomp g'!$A214,Period!$B$2:$B$200,0))*100</f>
        <v>4.4794064291933666E-3</v>
      </c>
      <c r="N214">
        <f>-INDEX('yrf Change'!$E$1:$E$199,MATCH('Decomp g'!$A214,Period!$B$2:$B$200,0))*100</f>
        <v>1.2785304824475957E-3</v>
      </c>
      <c r="O214">
        <f>-INDEX('tp Change'!$E$1:$E$199,MATCH('Decomp g'!$A214,Period!$B$2:$B$200,0))*100</f>
        <v>3.2008759467457709E-3</v>
      </c>
      <c r="Q214" s="1">
        <v>43405</v>
      </c>
      <c r="R214">
        <f>-INDEX(Change!$F$1:$F$199,MATCH('Decomp g'!$A214,Period!$B$2:$B$200,0))*100</f>
        <v>-1.806164778891256E-3</v>
      </c>
      <c r="S214">
        <f>-INDEX('yrf Change'!$F$1:$F$199,MATCH('Decomp g'!$A214,Period!$B$2:$B$200,0))*100</f>
        <v>9.6882193648117898E-4</v>
      </c>
      <c r="T214">
        <f>-INDEX('tp Change'!$F$1:$F$199,MATCH('Decomp g'!$A214,Period!$B$2:$B$200,0))*100</f>
        <v>-2.774986715372435E-3</v>
      </c>
      <c r="W214" s="1">
        <v>43405</v>
      </c>
      <c r="X214">
        <f t="shared" si="43"/>
        <v>1.3638490736536196E-7</v>
      </c>
      <c r="Y214">
        <f t="shared" si="44"/>
        <v>1.3638490736536196E-7</v>
      </c>
      <c r="Z214">
        <f t="shared" si="45"/>
        <v>0</v>
      </c>
      <c r="AB214" s="1">
        <v>43405</v>
      </c>
      <c r="AC214">
        <f t="shared" si="46"/>
        <v>2.0683280748619971E-5</v>
      </c>
      <c r="AD214">
        <f t="shared" si="37"/>
        <v>1.7434682150420693E-6</v>
      </c>
      <c r="AE214">
        <f t="shared" si="38"/>
        <v>1.0416646121802532E-5</v>
      </c>
      <c r="AH214" s="1">
        <v>43405</v>
      </c>
      <c r="AI214">
        <f t="shared" si="47"/>
        <v>2.0065081957898867E-5</v>
      </c>
      <c r="AJ214">
        <f t="shared" si="39"/>
        <v>1.6346401945476819E-6</v>
      </c>
      <c r="AK214">
        <f t="shared" si="40"/>
        <v>1.0245606826455636E-5</v>
      </c>
      <c r="AM214" s="1">
        <v>43405</v>
      </c>
      <c r="AN214">
        <f t="shared" si="48"/>
        <v>3.2622312085072999E-6</v>
      </c>
      <c r="AO214">
        <f t="shared" si="41"/>
        <v>9.386159446071416E-7</v>
      </c>
      <c r="AP214">
        <f t="shared" si="42"/>
        <v>7.700551270493495E-6</v>
      </c>
    </row>
    <row r="215" spans="1:42">
      <c r="A215" s="1">
        <v>43435</v>
      </c>
      <c r="B215">
        <f>-INDEX(Change!$A$1:$A$199,MATCH('Decomp g'!$A215,Period!$B$2:$B$200,0))*100</f>
        <v>-3.6893155696313129E-3</v>
      </c>
      <c r="C215">
        <f>-INDEX('yrf Change'!$A$1:$A$199,MATCH('Decomp g'!$A215,Period!$B$2:$B$200,0))*100</f>
        <v>-3.6893155696313129E-3</v>
      </c>
      <c r="D215">
        <f>-INDEX('tp Change'!$A$1:$A$199,MATCH('Decomp g'!$A215,Period!$B$2:$B$200,0))*100</f>
        <v>0</v>
      </c>
      <c r="F215" s="1">
        <v>43435</v>
      </c>
      <c r="G215">
        <f>-INDEX(Change!$C$1:$C$199,MATCH('Decomp g'!$A215,Period!$B$2:$B$200,0))*100</f>
        <v>5.6074605201007072E-3</v>
      </c>
      <c r="H215">
        <f>-INDEX('yrf Change'!$C$1:$C$199,MATCH('Decomp g'!$A215,Period!$B$2:$B$200,0))*100</f>
        <v>1.7661098219844129E-3</v>
      </c>
      <c r="I215">
        <f>-INDEX('tp Change'!$C$1:$C$199,MATCH('Decomp g'!$A215,Period!$B$2:$B$200,0))*100</f>
        <v>3.8413506981162943E-3</v>
      </c>
      <c r="L215" s="1">
        <v>43435</v>
      </c>
      <c r="M215">
        <f>-INDEX(Change!$E$1:$E$199,MATCH('Decomp g'!$A215,Period!$B$2:$B$200,0))*100</f>
        <v>3.2194641787278849E-3</v>
      </c>
      <c r="N215">
        <f>-INDEX('yrf Change'!$E$1:$E$199,MATCH('Decomp g'!$A215,Period!$B$2:$B$200,0))*100</f>
        <v>1.865769983872001E-3</v>
      </c>
      <c r="O215">
        <f>-INDEX('tp Change'!$E$1:$E$199,MATCH('Decomp g'!$A215,Period!$B$2:$B$200,0))*100</f>
        <v>1.3536941948558839E-3</v>
      </c>
      <c r="Q215" s="1">
        <v>43435</v>
      </c>
      <c r="R215">
        <f>-INDEX(Change!$F$1:$F$199,MATCH('Decomp g'!$A215,Period!$B$2:$B$200,0))*100</f>
        <v>-6.4444783700462471E-5</v>
      </c>
      <c r="S215">
        <f>-INDEX('yrf Change'!$F$1:$F$199,MATCH('Decomp g'!$A215,Period!$B$2:$B$200,0))*100</f>
        <v>1.3863236737153561E-3</v>
      </c>
      <c r="T215">
        <f>-INDEX('tp Change'!$F$1:$F$199,MATCH('Decomp g'!$A215,Period!$B$2:$B$200,0))*100</f>
        <v>-1.4507684574158186E-3</v>
      </c>
      <c r="W215" s="1">
        <v>43435</v>
      </c>
      <c r="X215">
        <f t="shared" si="43"/>
        <v>1.3611049372324019E-5</v>
      </c>
      <c r="Y215">
        <f t="shared" si="44"/>
        <v>1.3611049372324019E-5</v>
      </c>
      <c r="Z215">
        <f t="shared" si="45"/>
        <v>0</v>
      </c>
      <c r="AB215" s="1">
        <v>43435</v>
      </c>
      <c r="AC215">
        <f t="shared" si="46"/>
        <v>3.1443613484488094E-5</v>
      </c>
      <c r="AD215">
        <f t="shared" si="37"/>
        <v>3.1191439033098146E-6</v>
      </c>
      <c r="AE215">
        <f t="shared" si="38"/>
        <v>1.4755975185918542E-5</v>
      </c>
      <c r="AH215" s="1">
        <v>43435</v>
      </c>
      <c r="AI215">
        <f t="shared" si="47"/>
        <v>1.0364949598112014E-5</v>
      </c>
      <c r="AJ215">
        <f t="shared" si="39"/>
        <v>3.4810976327177269E-6</v>
      </c>
      <c r="AK215">
        <f t="shared" si="40"/>
        <v>1.83248797318652E-6</v>
      </c>
      <c r="AM215" s="1">
        <v>43435</v>
      </c>
      <c r="AN215">
        <f t="shared" si="48"/>
        <v>4.1531301461993931E-9</v>
      </c>
      <c r="AO215">
        <f t="shared" si="41"/>
        <v>1.9218933283036411E-6</v>
      </c>
      <c r="AP215">
        <f t="shared" si="42"/>
        <v>2.1047291170326739E-6</v>
      </c>
    </row>
    <row r="216" spans="1:42">
      <c r="A216" s="1">
        <v>43466</v>
      </c>
      <c r="B216" t="e">
        <f>-INDEX(Change!$A$1:$A$199,MATCH('Decomp g'!$A216,Period!$B$2:$B$200,0))*100</f>
        <v>#N/A</v>
      </c>
      <c r="C216" t="e">
        <f>-INDEX('yrf Change'!$A$1:$A$199,MATCH('Decomp g'!$A216,Period!$B$2:$B$200,0))*100</f>
        <v>#N/A</v>
      </c>
      <c r="D216" t="e">
        <f>-INDEX('tp Change'!$A$1:$A$199,MATCH('Decomp g'!$A216,Period!$B$2:$B$200,0))*100</f>
        <v>#N/A</v>
      </c>
      <c r="F216" s="1">
        <v>43466</v>
      </c>
      <c r="G216" t="e">
        <f>-INDEX(Change!$C$1:$C$199,MATCH('Decomp g'!$A216,Period!$B$2:$B$200,0))*100</f>
        <v>#N/A</v>
      </c>
      <c r="H216" t="e">
        <f>-INDEX('yrf Change'!$C$1:$C$199,MATCH('Decomp g'!$A216,Period!$B$2:$B$200,0))*100</f>
        <v>#N/A</v>
      </c>
      <c r="I216" t="e">
        <f>-INDEX('tp Change'!$C$1:$C$199,MATCH('Decomp g'!$A216,Period!$B$2:$B$200,0))*100</f>
        <v>#N/A</v>
      </c>
      <c r="L216" s="1">
        <v>43466</v>
      </c>
      <c r="M216" t="e">
        <f>-INDEX(Change!$E$1:$E$199,MATCH('Decomp g'!$A216,Period!$B$2:$B$200,0))*100</f>
        <v>#N/A</v>
      </c>
      <c r="N216" t="e">
        <f>-INDEX('yrf Change'!$E$1:$E$199,MATCH('Decomp g'!$A216,Period!$B$2:$B$200,0))*100</f>
        <v>#N/A</v>
      </c>
      <c r="O216" t="e">
        <f>-INDEX('tp Change'!$E$1:$E$199,MATCH('Decomp g'!$A216,Period!$B$2:$B$200,0))*100</f>
        <v>#N/A</v>
      </c>
      <c r="Q216" s="1">
        <v>43466</v>
      </c>
      <c r="R216" t="e">
        <f>-INDEX(Change!$F$1:$F$199,MATCH('Decomp g'!$A216,Period!$B$2:$B$200,0))*100</f>
        <v>#N/A</v>
      </c>
      <c r="S216" t="e">
        <f>-INDEX('yrf Change'!$F$1:$F$199,MATCH('Decomp g'!$A216,Period!$B$2:$B$200,0))*100</f>
        <v>#N/A</v>
      </c>
      <c r="T216" t="e">
        <f>-INDEX('tp Change'!$F$1:$F$199,MATCH('Decomp g'!$A216,Period!$B$2:$B$200,0))*100</f>
        <v>#N/A</v>
      </c>
      <c r="W216" s="1">
        <v>43466</v>
      </c>
      <c r="X216" t="e">
        <f t="shared" si="43"/>
        <v>#N/A</v>
      </c>
      <c r="Y216" t="e">
        <f t="shared" si="44"/>
        <v>#N/A</v>
      </c>
      <c r="Z216" t="e">
        <f t="shared" si="45"/>
        <v>#N/A</v>
      </c>
      <c r="AB216" s="1">
        <v>43466</v>
      </c>
      <c r="AC216" t="e">
        <f t="shared" si="46"/>
        <v>#N/A</v>
      </c>
      <c r="AD216" t="e">
        <f t="shared" si="37"/>
        <v>#N/A</v>
      </c>
      <c r="AE216" t="e">
        <f t="shared" si="38"/>
        <v>#N/A</v>
      </c>
      <c r="AH216" s="1">
        <v>43466</v>
      </c>
      <c r="AI216" t="e">
        <f t="shared" si="47"/>
        <v>#N/A</v>
      </c>
      <c r="AJ216" t="e">
        <f t="shared" si="39"/>
        <v>#N/A</v>
      </c>
      <c r="AK216" t="e">
        <f t="shared" si="40"/>
        <v>#N/A</v>
      </c>
      <c r="AM216" s="1">
        <v>43466</v>
      </c>
      <c r="AN216" t="e">
        <f t="shared" si="48"/>
        <v>#N/A</v>
      </c>
      <c r="AO216" t="e">
        <f t="shared" si="41"/>
        <v>#N/A</v>
      </c>
      <c r="AP216" t="e">
        <f t="shared" si="42"/>
        <v>#N/A</v>
      </c>
    </row>
    <row r="217" spans="1:42">
      <c r="A217" s="1">
        <v>43497</v>
      </c>
      <c r="B217">
        <f>-INDEX(Change!$A$1:$A$199,MATCH('Decomp g'!$A217,Period!$B$2:$B$200,0))*100</f>
        <v>-7.3362850871061536E-3</v>
      </c>
      <c r="C217">
        <f>-INDEX('yrf Change'!$A$1:$A$199,MATCH('Decomp g'!$A217,Period!$B$2:$B$200,0))*100</f>
        <v>-7.3362850871061536E-3</v>
      </c>
      <c r="D217">
        <f>-INDEX('tp Change'!$A$1:$A$199,MATCH('Decomp g'!$A217,Period!$B$2:$B$200,0))*100</f>
        <v>0</v>
      </c>
      <c r="F217" s="1">
        <v>43497</v>
      </c>
      <c r="G217">
        <f>-INDEX(Change!$C$1:$C$199,MATCH('Decomp g'!$A217,Period!$B$2:$B$200,0))*100</f>
        <v>3.8068390733904389E-2</v>
      </c>
      <c r="H217">
        <f>-INDEX('yrf Change'!$C$1:$C$199,MATCH('Decomp g'!$A217,Period!$B$2:$B$200,0))*100</f>
        <v>1.2836172117807604E-2</v>
      </c>
      <c r="I217">
        <f>-INDEX('tp Change'!$C$1:$C$199,MATCH('Decomp g'!$A217,Period!$B$2:$B$200,0))*100</f>
        <v>2.5232218616096785E-2</v>
      </c>
      <c r="L217" s="1">
        <v>43497</v>
      </c>
      <c r="M217">
        <f>-INDEX(Change!$E$1:$E$199,MATCH('Decomp g'!$A217,Period!$B$2:$B$200,0))*100</f>
        <v>3.3479170017214344E-2</v>
      </c>
      <c r="N217">
        <f>-INDEX('yrf Change'!$E$1:$E$199,MATCH('Decomp g'!$A217,Period!$B$2:$B$200,0))*100</f>
        <v>1.2545170756157395E-2</v>
      </c>
      <c r="O217">
        <f>-INDEX('tp Change'!$E$1:$E$199,MATCH('Decomp g'!$A217,Period!$B$2:$B$200,0))*100</f>
        <v>2.0933999261056949E-2</v>
      </c>
      <c r="Q217" s="1">
        <v>43497</v>
      </c>
      <c r="R217">
        <f>-INDEX(Change!$F$1:$F$199,MATCH('Decomp g'!$A217,Period!$B$2:$B$200,0))*100</f>
        <v>1.3432715692791516E-2</v>
      </c>
      <c r="S217">
        <f>-INDEX('yrf Change'!$F$1:$F$199,MATCH('Decomp g'!$A217,Period!$B$2:$B$200,0))*100</f>
        <v>9.4679795672826528E-3</v>
      </c>
      <c r="T217">
        <f>-INDEX('tp Change'!$F$1:$F$199,MATCH('Decomp g'!$A217,Period!$B$2:$B$200,0))*100</f>
        <v>3.9647361255088637E-3</v>
      </c>
      <c r="W217" s="1">
        <v>43497</v>
      </c>
      <c r="X217">
        <f t="shared" si="43"/>
        <v>5.3821078879296146E-5</v>
      </c>
      <c r="Y217">
        <f t="shared" si="44"/>
        <v>5.3821078879296146E-5</v>
      </c>
      <c r="Z217">
        <f t="shared" si="45"/>
        <v>0</v>
      </c>
      <c r="AB217" s="1">
        <v>43497</v>
      </c>
      <c r="AC217">
        <f t="shared" si="46"/>
        <v>1.4492023730692176E-3</v>
      </c>
      <c r="AD217">
        <f t="shared" si="37"/>
        <v>1.6476731463798135E-4</v>
      </c>
      <c r="AE217">
        <f t="shared" si="38"/>
        <v>6.3666485629050118E-4</v>
      </c>
      <c r="AH217" s="1">
        <v>43497</v>
      </c>
      <c r="AI217">
        <f t="shared" si="47"/>
        <v>1.1208548250415439E-3</v>
      </c>
      <c r="AJ217">
        <f t="shared" si="39"/>
        <v>1.5738130930114671E-4</v>
      </c>
      <c r="AK217">
        <f t="shared" si="40"/>
        <v>4.3823232506193287E-4</v>
      </c>
      <c r="AM217" s="1">
        <v>43497</v>
      </c>
      <c r="AN217">
        <f t="shared" si="48"/>
        <v>1.8043785088336746E-4</v>
      </c>
      <c r="AO217">
        <f t="shared" si="41"/>
        <v>8.9642637086481802E-5</v>
      </c>
      <c r="AP217">
        <f t="shared" si="42"/>
        <v>1.5719132544915036E-5</v>
      </c>
    </row>
    <row r="218" spans="1:42">
      <c r="A218" s="1">
        <v>43525</v>
      </c>
      <c r="B218">
        <f>-INDEX(Change!$A$1:$A$199,MATCH('Decomp g'!$A218,Period!$B$2:$B$200,0))*100</f>
        <v>2.9133943124112424E-3</v>
      </c>
      <c r="C218">
        <f>-INDEX('yrf Change'!$A$1:$A$199,MATCH('Decomp g'!$A218,Period!$B$2:$B$200,0))*100</f>
        <v>2.9133943124112424E-3</v>
      </c>
      <c r="D218">
        <f>-INDEX('tp Change'!$A$1:$A$199,MATCH('Decomp g'!$A218,Period!$B$2:$B$200,0))*100</f>
        <v>0</v>
      </c>
      <c r="F218" s="1">
        <v>43525</v>
      </c>
      <c r="G218">
        <f>-INDEX(Change!$C$1:$C$199,MATCH('Decomp g'!$A218,Period!$B$2:$B$200,0))*100</f>
        <v>1.59880304619886E-3</v>
      </c>
      <c r="H218">
        <f>-INDEX('yrf Change'!$C$1:$C$199,MATCH('Decomp g'!$A218,Period!$B$2:$B$200,0))*100</f>
        <v>2.954250705211256E-3</v>
      </c>
      <c r="I218">
        <f>-INDEX('tp Change'!$C$1:$C$199,MATCH('Decomp g'!$A218,Period!$B$2:$B$200,0))*100</f>
        <v>-1.3554476590123959E-3</v>
      </c>
      <c r="L218" s="1">
        <v>43525</v>
      </c>
      <c r="M218">
        <f>-INDEX(Change!$E$1:$E$199,MATCH('Decomp g'!$A218,Period!$B$2:$B$200,0))*100</f>
        <v>2.2348833348291575E-4</v>
      </c>
      <c r="N218">
        <f>-INDEX('yrf Change'!$E$1:$E$199,MATCH('Decomp g'!$A218,Period!$B$2:$B$200,0))*100</f>
        <v>2.2942507196425238E-3</v>
      </c>
      <c r="O218">
        <f>-INDEX('tp Change'!$E$1:$E$199,MATCH('Decomp g'!$A218,Period!$B$2:$B$200,0))*100</f>
        <v>-2.0707623861596081E-3</v>
      </c>
      <c r="Q218" s="1">
        <v>43525</v>
      </c>
      <c r="R218">
        <f>-INDEX(Change!$F$1:$F$199,MATCH('Decomp g'!$A218,Period!$B$2:$B$200,0))*100</f>
        <v>6.7108345693095428E-4</v>
      </c>
      <c r="S218">
        <f>-INDEX('yrf Change'!$F$1:$F$199,MATCH('Decomp g'!$A218,Period!$B$2:$B$200,0))*100</f>
        <v>1.5686025818521798E-3</v>
      </c>
      <c r="T218">
        <f>-INDEX('tp Change'!$F$1:$F$199,MATCH('Decomp g'!$A218,Period!$B$2:$B$200,0))*100</f>
        <v>-8.9751912492122554E-4</v>
      </c>
      <c r="W218" s="1">
        <v>43525</v>
      </c>
      <c r="X218">
        <f t="shared" si="43"/>
        <v>8.4878664195901752E-6</v>
      </c>
      <c r="Y218">
        <f t="shared" si="44"/>
        <v>8.4878664195901752E-6</v>
      </c>
      <c r="Z218">
        <f t="shared" si="45"/>
        <v>0</v>
      </c>
      <c r="AB218" s="1">
        <v>43525</v>
      </c>
      <c r="AC218">
        <f t="shared" si="46"/>
        <v>2.5561711805347542E-6</v>
      </c>
      <c r="AD218">
        <f t="shared" si="37"/>
        <v>8.7275972292412029E-6</v>
      </c>
      <c r="AE218">
        <f t="shared" si="38"/>
        <v>1.8372383563221844E-6</v>
      </c>
      <c r="AH218" s="1">
        <v>43525</v>
      </c>
      <c r="AI218">
        <f t="shared" si="47"/>
        <v>4.9947035202970957E-8</v>
      </c>
      <c r="AJ218">
        <f t="shared" si="39"/>
        <v>5.2635863645802387E-6</v>
      </c>
      <c r="AK218">
        <f t="shared" si="40"/>
        <v>4.2880568599334337E-6</v>
      </c>
      <c r="AM218" s="1">
        <v>43525</v>
      </c>
      <c r="AN218">
        <f t="shared" si="48"/>
        <v>4.5035300616639994E-7</v>
      </c>
      <c r="AO218">
        <f t="shared" si="41"/>
        <v>2.4605140597933246E-6</v>
      </c>
      <c r="AP218">
        <f t="shared" si="42"/>
        <v>8.0554057959936251E-7</v>
      </c>
    </row>
    <row r="219" spans="1:42">
      <c r="A219" s="1">
        <v>43556</v>
      </c>
      <c r="B219">
        <f>-INDEX(Change!$A$1:$A$199,MATCH('Decomp g'!$A219,Period!$B$2:$B$200,0))*100</f>
        <v>-1.463680937009177E-2</v>
      </c>
      <c r="C219">
        <f>-INDEX('yrf Change'!$A$1:$A$199,MATCH('Decomp g'!$A219,Period!$B$2:$B$200,0))*100</f>
        <v>-1.463680937009177E-2</v>
      </c>
      <c r="D219">
        <f>-INDEX('tp Change'!$A$1:$A$199,MATCH('Decomp g'!$A219,Period!$B$2:$B$200,0))*100</f>
        <v>0</v>
      </c>
      <c r="F219" s="1">
        <v>43556</v>
      </c>
      <c r="G219">
        <f>-INDEX(Change!$C$1:$C$199,MATCH('Decomp g'!$A219,Period!$B$2:$B$200,0))*100</f>
        <v>-4.897544750741209E-2</v>
      </c>
      <c r="H219">
        <f>-INDEX('yrf Change'!$C$1:$C$199,MATCH('Decomp g'!$A219,Period!$B$2:$B$200,0))*100</f>
        <v>-2.7557563589801493E-2</v>
      </c>
      <c r="I219">
        <f>-INDEX('tp Change'!$C$1:$C$199,MATCH('Decomp g'!$A219,Period!$B$2:$B$200,0))*100</f>
        <v>-2.1417883917610597E-2</v>
      </c>
      <c r="L219" s="1">
        <v>43556</v>
      </c>
      <c r="M219">
        <f>-INDEX(Change!$E$1:$E$199,MATCH('Decomp g'!$A219,Period!$B$2:$B$200,0))*100</f>
        <v>-4.3466059986753576E-2</v>
      </c>
      <c r="N219">
        <f>-INDEX('yrf Change'!$E$1:$E$199,MATCH('Decomp g'!$A219,Period!$B$2:$B$200,0))*100</f>
        <v>-2.3809196403609331E-2</v>
      </c>
      <c r="O219">
        <f>-INDEX('tp Change'!$E$1:$E$199,MATCH('Decomp g'!$A219,Period!$B$2:$B$200,0))*100</f>
        <v>-1.9656863583144245E-2</v>
      </c>
      <c r="Q219" s="1">
        <v>43556</v>
      </c>
      <c r="R219">
        <f>-INDEX(Change!$F$1:$F$199,MATCH('Decomp g'!$A219,Period!$B$2:$B$200,0))*100</f>
        <v>-1.9323379343274064E-2</v>
      </c>
      <c r="S219">
        <f>-INDEX('yrf Change'!$F$1:$F$199,MATCH('Decomp g'!$A219,Period!$B$2:$B$200,0))*100</f>
        <v>-1.7300532374165539E-2</v>
      </c>
      <c r="T219">
        <f>-INDEX('tp Change'!$F$1:$F$199,MATCH('Decomp g'!$A219,Period!$B$2:$B$200,0))*100</f>
        <v>-2.0228469691085244E-3</v>
      </c>
      <c r="W219" s="1">
        <v>43556</v>
      </c>
      <c r="X219">
        <f t="shared" si="43"/>
        <v>2.1423618853640624E-4</v>
      </c>
      <c r="Y219">
        <f t="shared" si="44"/>
        <v>2.1423618853640624E-4</v>
      </c>
      <c r="Z219">
        <f t="shared" si="45"/>
        <v>0</v>
      </c>
      <c r="AB219" s="1">
        <v>43556</v>
      </c>
      <c r="AC219">
        <f t="shared" si="46"/>
        <v>2.3985944585512772E-3</v>
      </c>
      <c r="AD219">
        <f t="shared" si="37"/>
        <v>7.5941931100595287E-4</v>
      </c>
      <c r="AE219">
        <f t="shared" si="38"/>
        <v>4.5872575150824268E-4</v>
      </c>
      <c r="AH219" s="1">
        <v>43556</v>
      </c>
      <c r="AI219">
        <f t="shared" si="47"/>
        <v>1.8892983707720604E-3</v>
      </c>
      <c r="AJ219">
        <f t="shared" si="39"/>
        <v>5.6687783338564351E-4</v>
      </c>
      <c r="AK219">
        <f t="shared" si="40"/>
        <v>3.8639228592634239E-4</v>
      </c>
      <c r="AM219" s="1">
        <v>43556</v>
      </c>
      <c r="AN219">
        <f t="shared" si="48"/>
        <v>3.7339298924407078E-4</v>
      </c>
      <c r="AO219">
        <f t="shared" si="41"/>
        <v>2.9930842042954993E-4</v>
      </c>
      <c r="AP219">
        <f t="shared" si="42"/>
        <v>4.0919098604315433E-6</v>
      </c>
    </row>
    <row r="220" spans="1:42">
      <c r="A220" s="1">
        <v>43586</v>
      </c>
      <c r="B220">
        <f>-INDEX(Change!$A$1:$A$199,MATCH('Decomp g'!$A220,Period!$B$2:$B$200,0))*100</f>
        <v>0.16761233053107399</v>
      </c>
      <c r="C220">
        <f>-INDEX('yrf Change'!$A$1:$A$199,MATCH('Decomp g'!$A220,Period!$B$2:$B$200,0))*100</f>
        <v>0.16761233053107399</v>
      </c>
      <c r="D220">
        <f>-INDEX('tp Change'!$A$1:$A$199,MATCH('Decomp g'!$A220,Period!$B$2:$B$200,0))*100</f>
        <v>0</v>
      </c>
      <c r="F220" s="1">
        <v>43586</v>
      </c>
      <c r="G220">
        <f>-INDEX(Change!$C$1:$C$199,MATCH('Decomp g'!$A220,Period!$B$2:$B$200,0))*100</f>
        <v>9.1134592293180133E-2</v>
      </c>
      <c r="H220">
        <f>-INDEX('yrf Change'!$C$1:$C$199,MATCH('Decomp g'!$A220,Period!$B$2:$B$200,0))*100</f>
        <v>0.12610444023897321</v>
      </c>
      <c r="I220">
        <f>-INDEX('tp Change'!$C$1:$C$199,MATCH('Decomp g'!$A220,Period!$B$2:$B$200,0))*100</f>
        <v>-3.4969847945793067E-2</v>
      </c>
      <c r="L220" s="1">
        <v>43586</v>
      </c>
      <c r="M220">
        <f>-INDEX(Change!$E$1:$E$199,MATCH('Decomp g'!$A220,Period!$B$2:$B$200,0))*100</f>
        <v>6.8458966098819934E-2</v>
      </c>
      <c r="N220">
        <f>-INDEX('yrf Change'!$E$1:$E$199,MATCH('Decomp g'!$A220,Period!$B$2:$B$200,0))*100</f>
        <v>9.7277343912995778E-2</v>
      </c>
      <c r="O220">
        <f>-INDEX('tp Change'!$E$1:$E$199,MATCH('Decomp g'!$A220,Period!$B$2:$B$200,0))*100</f>
        <v>-2.8818377814175851E-2</v>
      </c>
      <c r="Q220" s="1">
        <v>43586</v>
      </c>
      <c r="R220">
        <f>-INDEX(Change!$F$1:$F$199,MATCH('Decomp g'!$A220,Period!$B$2:$B$200,0))*100</f>
        <v>3.9796439555033272E-2</v>
      </c>
      <c r="S220">
        <f>-INDEX('yrf Change'!$F$1:$F$199,MATCH('Decomp g'!$A220,Period!$B$2:$B$200,0))*100</f>
        <v>6.7417922091794064E-2</v>
      </c>
      <c r="T220">
        <f>-INDEX('tp Change'!$F$1:$F$199,MATCH('Decomp g'!$A220,Period!$B$2:$B$200,0))*100</f>
        <v>-2.7621482536760791E-2</v>
      </c>
      <c r="W220" s="1">
        <v>43586</v>
      </c>
      <c r="X220">
        <f t="shared" si="43"/>
        <v>2.8093893346058E-2</v>
      </c>
      <c r="Y220">
        <f t="shared" si="44"/>
        <v>2.8093893346058E-2</v>
      </c>
      <c r="Z220">
        <f t="shared" si="45"/>
        <v>0</v>
      </c>
      <c r="AB220" s="1">
        <v>43586</v>
      </c>
      <c r="AC220">
        <f t="shared" si="46"/>
        <v>8.3055139124441676E-3</v>
      </c>
      <c r="AD220">
        <f t="shared" si="37"/>
        <v>1.5902329847984766E-2</v>
      </c>
      <c r="AE220">
        <f t="shared" si="38"/>
        <v>1.2228902653518875E-3</v>
      </c>
      <c r="AH220" s="1">
        <v>43586</v>
      </c>
      <c r="AI220">
        <f t="shared" si="47"/>
        <v>4.6866300393193774E-3</v>
      </c>
      <c r="AJ220">
        <f t="shared" si="39"/>
        <v>9.4628816387672572E-3</v>
      </c>
      <c r="AK220">
        <f t="shared" si="40"/>
        <v>8.3049889984058295E-4</v>
      </c>
      <c r="AM220" s="1">
        <v>43586</v>
      </c>
      <c r="AN220">
        <f t="shared" si="48"/>
        <v>1.5837566012574169E-3</v>
      </c>
      <c r="AO220">
        <f t="shared" si="41"/>
        <v>4.5451762191752142E-3</v>
      </c>
      <c r="AP220">
        <f t="shared" si="42"/>
        <v>7.6294629752858133E-4</v>
      </c>
    </row>
    <row r="221" spans="1:42">
      <c r="A221" s="1">
        <v>43617</v>
      </c>
      <c r="B221">
        <f>-INDEX(Change!$A$1:$A$199,MATCH('Decomp g'!$A221,Period!$B$2:$B$200,0))*100</f>
        <v>2.9001146231801694E-3</v>
      </c>
      <c r="C221">
        <f>-INDEX('yrf Change'!$A$1:$A$199,MATCH('Decomp g'!$A221,Period!$B$2:$B$200,0))*100</f>
        <v>2.9001146231801694E-3</v>
      </c>
      <c r="D221">
        <f>-INDEX('tp Change'!$A$1:$A$199,MATCH('Decomp g'!$A221,Period!$B$2:$B$200,0))*100</f>
        <v>0</v>
      </c>
      <c r="F221" s="1">
        <v>43617</v>
      </c>
      <c r="G221">
        <f>-INDEX(Change!$C$1:$C$199,MATCH('Decomp g'!$A221,Period!$B$2:$B$200,0))*100</f>
        <v>-5.8335117926307245E-3</v>
      </c>
      <c r="H221">
        <f>-INDEX('yrf Change'!$C$1:$C$199,MATCH('Decomp g'!$A221,Period!$B$2:$B$200,0))*100</f>
        <v>-5.8323294924930713E-4</v>
      </c>
      <c r="I221">
        <f>-INDEX('tp Change'!$C$1:$C$199,MATCH('Decomp g'!$A221,Period!$B$2:$B$200,0))*100</f>
        <v>-5.2502788433814174E-3</v>
      </c>
      <c r="L221" s="1">
        <v>43617</v>
      </c>
      <c r="M221">
        <f>-INDEX(Change!$E$1:$E$199,MATCH('Decomp g'!$A221,Period!$B$2:$B$200,0))*100</f>
        <v>-6.2499071301824402E-3</v>
      </c>
      <c r="N221">
        <f>-INDEX('yrf Change'!$E$1:$E$199,MATCH('Decomp g'!$A221,Period!$B$2:$B$200,0))*100</f>
        <v>-9.0449432635884841E-4</v>
      </c>
      <c r="O221">
        <f>-INDEX('tp Change'!$E$1:$E$199,MATCH('Decomp g'!$A221,Period!$B$2:$B$200,0))*100</f>
        <v>-5.3454128038235918E-3</v>
      </c>
      <c r="Q221" s="1">
        <v>43617</v>
      </c>
      <c r="R221">
        <f>-INDEX(Change!$F$1:$F$199,MATCH('Decomp g'!$A221,Period!$B$2:$B$200,0))*100</f>
        <v>-4.545621405772915E-3</v>
      </c>
      <c r="S221">
        <f>-INDEX('yrf Change'!$F$1:$F$199,MATCH('Decomp g'!$A221,Period!$B$2:$B$200,0))*100</f>
        <v>-7.9247009417589276E-4</v>
      </c>
      <c r="T221">
        <f>-INDEX('tp Change'!$F$1:$F$199,MATCH('Decomp g'!$A221,Period!$B$2:$B$200,0))*100</f>
        <v>-3.7531513115970222E-3</v>
      </c>
      <c r="W221" s="1">
        <v>43617</v>
      </c>
      <c r="X221">
        <f t="shared" si="43"/>
        <v>8.4106648275834568E-6</v>
      </c>
      <c r="Y221">
        <f t="shared" si="44"/>
        <v>8.4106648275834568E-6</v>
      </c>
      <c r="Z221">
        <f t="shared" si="45"/>
        <v>0</v>
      </c>
      <c r="AB221" s="1">
        <v>43617</v>
      </c>
      <c r="AC221">
        <f t="shared" si="46"/>
        <v>3.4029859834761729E-5</v>
      </c>
      <c r="AD221">
        <f t="shared" si="37"/>
        <v>3.4016067309004485E-7</v>
      </c>
      <c r="AE221">
        <f t="shared" si="38"/>
        <v>2.7565427933258515E-5</v>
      </c>
      <c r="AH221" s="1">
        <v>43617</v>
      </c>
      <c r="AI221">
        <f t="shared" si="47"/>
        <v>3.9061339135905303E-5</v>
      </c>
      <c r="AJ221">
        <f t="shared" si="39"/>
        <v>8.1810998641534701E-7</v>
      </c>
      <c r="AK221">
        <f t="shared" si="40"/>
        <v>2.8573438043281192E-5</v>
      </c>
      <c r="AM221" s="1">
        <v>43617</v>
      </c>
      <c r="AN221">
        <f t="shared" si="48"/>
        <v>2.0662673964620931E-5</v>
      </c>
      <c r="AO221">
        <f t="shared" si="41"/>
        <v>6.2800885016314837E-7</v>
      </c>
      <c r="AP221">
        <f t="shared" si="42"/>
        <v>1.4086144767742448E-5</v>
      </c>
    </row>
    <row r="222" spans="1:42">
      <c r="A222" s="1">
        <v>43647</v>
      </c>
      <c r="B222">
        <f>-INDEX(Change!$A$1:$A$199,MATCH('Decomp g'!$A222,Period!$B$2:$B$200,0))*100</f>
        <v>-2.796223840718353E-2</v>
      </c>
      <c r="C222">
        <f>-INDEX('yrf Change'!$A$1:$A$199,MATCH('Decomp g'!$A222,Period!$B$2:$B$200,0))*100</f>
        <v>-2.796223840718353E-2</v>
      </c>
      <c r="D222">
        <f>-INDEX('tp Change'!$A$1:$A$199,MATCH('Decomp g'!$A222,Period!$B$2:$B$200,0))*100</f>
        <v>0</v>
      </c>
      <c r="F222" s="1">
        <v>43647</v>
      </c>
      <c r="G222">
        <f>-INDEX(Change!$C$1:$C$199,MATCH('Decomp g'!$A222,Period!$B$2:$B$200,0))*100</f>
        <v>-1.7421959249905306E-4</v>
      </c>
      <c r="H222">
        <f>-INDEX('yrf Change'!$C$1:$C$199,MATCH('Decomp g'!$A222,Period!$B$2:$B$200,0))*100</f>
        <v>-1.3543549634599528E-2</v>
      </c>
      <c r="I222">
        <f>-INDEX('tp Change'!$C$1:$C$199,MATCH('Decomp g'!$A222,Period!$B$2:$B$200,0))*100</f>
        <v>1.3369330042100475E-2</v>
      </c>
      <c r="L222" s="1">
        <v>43647</v>
      </c>
      <c r="M222">
        <f>-INDEX(Change!$E$1:$E$199,MATCH('Decomp g'!$A222,Period!$B$2:$B$200,0))*100</f>
        <v>-8.697136319230428E-4</v>
      </c>
      <c r="N222">
        <f>-INDEX('yrf Change'!$E$1:$E$199,MATCH('Decomp g'!$A222,Period!$B$2:$B$200,0))*100</f>
        <v>-9.4780616470124118E-3</v>
      </c>
      <c r="O222">
        <f>-INDEX('tp Change'!$E$1:$E$199,MATCH('Decomp g'!$A222,Period!$B$2:$B$200,0))*100</f>
        <v>8.608348015089369E-3</v>
      </c>
      <c r="Q222" s="1">
        <v>43647</v>
      </c>
      <c r="R222">
        <f>-INDEX(Change!$F$1:$F$199,MATCH('Decomp g'!$A222,Period!$B$2:$B$200,0))*100</f>
        <v>-9.3487391268548548E-3</v>
      </c>
      <c r="S222">
        <f>-INDEX('yrf Change'!$F$1:$F$199,MATCH('Decomp g'!$A222,Period!$B$2:$B$200,0))*100</f>
        <v>-6.3695953404534905E-3</v>
      </c>
      <c r="T222">
        <f>-INDEX('tp Change'!$F$1:$F$199,MATCH('Decomp g'!$A222,Period!$B$2:$B$200,0))*100</f>
        <v>-2.9791437864013642E-3</v>
      </c>
      <c r="W222" s="1">
        <v>43647</v>
      </c>
      <c r="X222">
        <f t="shared" si="43"/>
        <v>7.8188677674016977E-4</v>
      </c>
      <c r="Y222">
        <f t="shared" si="44"/>
        <v>7.8188677674016977E-4</v>
      </c>
      <c r="Z222">
        <f t="shared" si="45"/>
        <v>0</v>
      </c>
      <c r="AB222" s="1">
        <v>43647</v>
      </c>
      <c r="AC222">
        <f t="shared" si="46"/>
        <v>3.0352466410536106E-8</v>
      </c>
      <c r="AD222">
        <f t="shared" si="37"/>
        <v>1.8342773670486099E-4</v>
      </c>
      <c r="AE222">
        <f t="shared" si="38"/>
        <v>1.7873898577461028E-4</v>
      </c>
      <c r="AH222" s="1">
        <v>43647</v>
      </c>
      <c r="AI222">
        <f t="shared" si="47"/>
        <v>7.5640180155276993E-7</v>
      </c>
      <c r="AJ222">
        <f t="shared" si="39"/>
        <v>8.9833652584567634E-5</v>
      </c>
      <c r="AK222">
        <f t="shared" si="40"/>
        <v>7.4103655548893074E-5</v>
      </c>
      <c r="AM222" s="1">
        <v>43647</v>
      </c>
      <c r="AN222">
        <f t="shared" si="48"/>
        <v>8.7398923261986874E-5</v>
      </c>
      <c r="AO222">
        <f t="shared" si="41"/>
        <v>4.0571744801126814E-5</v>
      </c>
      <c r="AP222">
        <f t="shared" si="42"/>
        <v>8.875297700053857E-6</v>
      </c>
    </row>
    <row r="223" spans="1:42">
      <c r="A223" s="1">
        <v>43678</v>
      </c>
      <c r="B223">
        <f>-INDEX(Change!$A$1:$A$199,MATCH('Decomp g'!$A223,Period!$B$2:$B$200,0))*100</f>
        <v>1.6836311968091398E-2</v>
      </c>
      <c r="C223">
        <f>-INDEX('yrf Change'!$A$1:$A$199,MATCH('Decomp g'!$A223,Period!$B$2:$B$200,0))*100</f>
        <v>1.6836311968091398E-2</v>
      </c>
      <c r="D223">
        <f>-INDEX('tp Change'!$A$1:$A$199,MATCH('Decomp g'!$A223,Period!$B$2:$B$200,0))*100</f>
        <v>0</v>
      </c>
      <c r="F223" s="1">
        <v>43678</v>
      </c>
      <c r="G223">
        <f>-INDEX(Change!$C$1:$C$199,MATCH('Decomp g'!$A223,Period!$B$2:$B$200,0))*100</f>
        <v>3.9458589767310537E-3</v>
      </c>
      <c r="H223">
        <f>-INDEX('yrf Change'!$C$1:$C$199,MATCH('Decomp g'!$A223,Period!$B$2:$B$200,0))*100</f>
        <v>8.1388535310221444E-3</v>
      </c>
      <c r="I223">
        <f>-INDEX('tp Change'!$C$1:$C$199,MATCH('Decomp g'!$A223,Period!$B$2:$B$200,0))*100</f>
        <v>-4.1929945542910907E-3</v>
      </c>
      <c r="L223" s="1">
        <v>43678</v>
      </c>
      <c r="M223">
        <f>-INDEX(Change!$E$1:$E$199,MATCH('Decomp g'!$A223,Period!$B$2:$B$200,0))*100</f>
        <v>6.985406312196539E-3</v>
      </c>
      <c r="N223">
        <f>-INDEX('yrf Change'!$E$1:$E$199,MATCH('Decomp g'!$A223,Period!$B$2:$B$200,0))*100</f>
        <v>5.8985588659566518E-3</v>
      </c>
      <c r="O223">
        <f>-INDEX('tp Change'!$E$1:$E$199,MATCH('Decomp g'!$A223,Period!$B$2:$B$200,0))*100</f>
        <v>1.0868474462398872E-3</v>
      </c>
      <c r="Q223" s="1">
        <v>43678</v>
      </c>
      <c r="R223">
        <f>-INDEX(Change!$F$1:$F$199,MATCH('Decomp g'!$A223,Period!$B$2:$B$200,0))*100</f>
        <v>1.3043670308708968E-2</v>
      </c>
      <c r="S223">
        <f>-INDEX('yrf Change'!$F$1:$F$199,MATCH('Decomp g'!$A223,Period!$B$2:$B$200,0))*100</f>
        <v>4.1244779662996667E-3</v>
      </c>
      <c r="T223">
        <f>-INDEX('tp Change'!$F$1:$F$199,MATCH('Decomp g'!$A223,Period!$B$2:$B$200,0))*100</f>
        <v>8.9191923424093017E-3</v>
      </c>
      <c r="W223" s="1">
        <v>43678</v>
      </c>
      <c r="X223">
        <f t="shared" si="43"/>
        <v>2.8346140068689766E-4</v>
      </c>
      <c r="Y223">
        <f t="shared" si="44"/>
        <v>2.8346140068689766E-4</v>
      </c>
      <c r="Z223">
        <f t="shared" si="45"/>
        <v>0</v>
      </c>
      <c r="AB223" s="1">
        <v>43678</v>
      </c>
      <c r="AC223">
        <f t="shared" si="46"/>
        <v>1.5569803064249038E-5</v>
      </c>
      <c r="AD223">
        <f t="shared" si="37"/>
        <v>6.6240936799431623E-5</v>
      </c>
      <c r="AE223">
        <f t="shared" si="38"/>
        <v>1.7581203332314741E-5</v>
      </c>
      <c r="AH223" s="1">
        <v>43678</v>
      </c>
      <c r="AI223">
        <f t="shared" si="47"/>
        <v>4.879590134647525E-5</v>
      </c>
      <c r="AJ223">
        <f t="shared" si="39"/>
        <v>3.4792996695155819E-5</v>
      </c>
      <c r="AK223">
        <f t="shared" si="40"/>
        <v>1.1812373713981645E-6</v>
      </c>
      <c r="AM223" s="1">
        <v>43678</v>
      </c>
      <c r="AN223">
        <f t="shared" si="48"/>
        <v>1.7013733512229591E-4</v>
      </c>
      <c r="AO223">
        <f t="shared" si="41"/>
        <v>1.7011318494491435E-5</v>
      </c>
      <c r="AP223">
        <f t="shared" si="42"/>
        <v>7.9551992040892723E-5</v>
      </c>
    </row>
    <row r="224" spans="1:42">
      <c r="A224" s="1">
        <v>43709</v>
      </c>
      <c r="B224">
        <f>-INDEX(Change!$A$1:$A$199,MATCH('Decomp g'!$A224,Period!$B$2:$B$200,0))*100</f>
        <v>1.7325736369253227E-2</v>
      </c>
      <c r="C224">
        <f>-INDEX('yrf Change'!$A$1:$A$199,MATCH('Decomp g'!$A224,Period!$B$2:$B$200,0))*100</f>
        <v>1.7325736369253227E-2</v>
      </c>
      <c r="D224">
        <f>-INDEX('tp Change'!$A$1:$A$199,MATCH('Decomp g'!$A224,Period!$B$2:$B$200,0))*100</f>
        <v>0</v>
      </c>
      <c r="F224" s="1">
        <v>43709</v>
      </c>
      <c r="G224">
        <f>-INDEX(Change!$C$1:$C$199,MATCH('Decomp g'!$A224,Period!$B$2:$B$200,0))*100</f>
        <v>2.0064244913414048E-2</v>
      </c>
      <c r="H224">
        <f>-INDEX('yrf Change'!$C$1:$C$199,MATCH('Decomp g'!$A224,Period!$B$2:$B$200,0))*100</f>
        <v>1.6522280898607217E-2</v>
      </c>
      <c r="I224">
        <f>-INDEX('tp Change'!$C$1:$C$199,MATCH('Decomp g'!$A224,Period!$B$2:$B$200,0))*100</f>
        <v>3.541964014806831E-3</v>
      </c>
      <c r="L224" s="1">
        <v>43709</v>
      </c>
      <c r="M224">
        <f>-INDEX(Change!$E$1:$E$199,MATCH('Decomp g'!$A224,Period!$B$2:$B$200,0))*100</f>
        <v>1.8574092605751907E-2</v>
      </c>
      <c r="N224">
        <f>-INDEX('yrf Change'!$E$1:$E$199,MATCH('Decomp g'!$A224,Period!$B$2:$B$200,0))*100</f>
        <v>1.338798332563701E-2</v>
      </c>
      <c r="O224">
        <f>-INDEX('tp Change'!$E$1:$E$199,MATCH('Decomp g'!$A224,Period!$B$2:$B$200,0))*100</f>
        <v>5.1861092801148978E-3</v>
      </c>
      <c r="Q224" s="1">
        <v>43709</v>
      </c>
      <c r="R224">
        <f>-INDEX(Change!$F$1:$F$199,MATCH('Decomp g'!$A224,Period!$B$2:$B$200,0))*100</f>
        <v>1.2866758460449747E-2</v>
      </c>
      <c r="S224">
        <f>-INDEX('yrf Change'!$F$1:$F$199,MATCH('Decomp g'!$A224,Period!$B$2:$B$200,0))*100</f>
        <v>9.5378951886864599E-3</v>
      </c>
      <c r="T224">
        <f>-INDEX('tp Change'!$F$1:$F$199,MATCH('Decomp g'!$A224,Period!$B$2:$B$200,0))*100</f>
        <v>3.3288632717634603E-3</v>
      </c>
      <c r="W224" s="1">
        <v>43709</v>
      </c>
      <c r="X224">
        <f t="shared" si="43"/>
        <v>3.0018114073686395E-4</v>
      </c>
      <c r="Y224">
        <f t="shared" si="44"/>
        <v>3.0018114073686395E-4</v>
      </c>
      <c r="Z224">
        <f t="shared" si="45"/>
        <v>0</v>
      </c>
      <c r="AB224" s="1">
        <v>43709</v>
      </c>
      <c r="AC224">
        <f t="shared" si="46"/>
        <v>4.0257392394546146E-4</v>
      </c>
      <c r="AD224">
        <f t="shared" si="37"/>
        <v>2.7298576609248091E-4</v>
      </c>
      <c r="AE224">
        <f t="shared" si="38"/>
        <v>1.2545509082186524E-5</v>
      </c>
      <c r="AH224" s="1">
        <v>43709</v>
      </c>
      <c r="AI224">
        <f t="shared" si="47"/>
        <v>3.4499691612704768E-4</v>
      </c>
      <c r="AJ224">
        <f t="shared" si="39"/>
        <v>1.792380975275346E-4</v>
      </c>
      <c r="AK224">
        <f t="shared" si="40"/>
        <v>2.6895729465293863E-5</v>
      </c>
      <c r="AM224" s="1">
        <v>43709</v>
      </c>
      <c r="AN224">
        <f t="shared" si="48"/>
        <v>1.6555347327955515E-4</v>
      </c>
      <c r="AO224">
        <f t="shared" si="41"/>
        <v>9.0971444630368324E-5</v>
      </c>
      <c r="AP224">
        <f t="shared" si="42"/>
        <v>1.1081330682095729E-5</v>
      </c>
    </row>
    <row r="225" spans="1:42">
      <c r="A225" s="1">
        <v>43739</v>
      </c>
      <c r="B225">
        <f>-INDEX(Change!$A$1:$A$199,MATCH('Decomp g'!$A225,Period!$B$2:$B$200,0))*100</f>
        <v>-7.1052610302791724E-2</v>
      </c>
      <c r="C225">
        <f>-INDEX('yrf Change'!$A$1:$A$199,MATCH('Decomp g'!$A225,Period!$B$2:$B$200,0))*100</f>
        <v>-7.1052610302791724E-2</v>
      </c>
      <c r="D225">
        <f>-INDEX('tp Change'!$A$1:$A$199,MATCH('Decomp g'!$A225,Period!$B$2:$B$200,0))*100</f>
        <v>0</v>
      </c>
      <c r="F225" s="1">
        <v>43739</v>
      </c>
      <c r="G225">
        <f>-INDEX(Change!$C$1:$C$199,MATCH('Decomp g'!$A225,Period!$B$2:$B$200,0))*100</f>
        <v>-6.6743413871763607E-2</v>
      </c>
      <c r="H225">
        <f>-INDEX('yrf Change'!$C$1:$C$199,MATCH('Decomp g'!$A225,Period!$B$2:$B$200,0))*100</f>
        <v>-5.9609347648333089E-2</v>
      </c>
      <c r="I225">
        <f>-INDEX('tp Change'!$C$1:$C$199,MATCH('Decomp g'!$A225,Period!$B$2:$B$200,0))*100</f>
        <v>-7.1340662234305185E-3</v>
      </c>
      <c r="L225" s="1">
        <v>43739</v>
      </c>
      <c r="M225">
        <f>-INDEX(Change!$E$1:$E$199,MATCH('Decomp g'!$A225,Period!$B$2:$B$200,0))*100</f>
        <v>-6.4762013231310298E-2</v>
      </c>
      <c r="N225">
        <f>-INDEX('yrf Change'!$E$1:$E$199,MATCH('Decomp g'!$A225,Period!$B$2:$B$200,0))*100</f>
        <v>-4.7613948592042932E-2</v>
      </c>
      <c r="O225">
        <f>-INDEX('tp Change'!$E$1:$E$199,MATCH('Decomp g'!$A225,Period!$B$2:$B$200,0))*100</f>
        <v>-1.7148064639267366E-2</v>
      </c>
      <c r="Q225" s="1">
        <v>43739</v>
      </c>
      <c r="R225">
        <f>-INDEX(Change!$F$1:$F$199,MATCH('Decomp g'!$A225,Period!$B$2:$B$200,0))*100</f>
        <v>-4.9100547181130799E-2</v>
      </c>
      <c r="S225">
        <f>-INDEX('yrf Change'!$F$1:$F$199,MATCH('Decomp g'!$A225,Period!$B$2:$B$200,0))*100</f>
        <v>-3.3827641548812154E-2</v>
      </c>
      <c r="T225">
        <f>-INDEX('tp Change'!$F$1:$F$199,MATCH('Decomp g'!$A225,Period!$B$2:$B$200,0))*100</f>
        <v>-1.5272905632318645E-2</v>
      </c>
      <c r="W225" s="1">
        <v>43739</v>
      </c>
      <c r="X225">
        <f t="shared" si="43"/>
        <v>5.0484734308403846E-3</v>
      </c>
      <c r="Y225">
        <f t="shared" si="44"/>
        <v>5.0484734308403846E-3</v>
      </c>
      <c r="Z225">
        <f t="shared" si="45"/>
        <v>0</v>
      </c>
      <c r="AB225" s="1">
        <v>43739</v>
      </c>
      <c r="AC225">
        <f t="shared" si="46"/>
        <v>4.4546832952575268E-3</v>
      </c>
      <c r="AD225">
        <f t="shared" si="37"/>
        <v>3.5532743270598336E-3</v>
      </c>
      <c r="AE225">
        <f t="shared" si="38"/>
        <v>5.0894900880292183E-5</v>
      </c>
      <c r="AH225" s="1">
        <v>43739</v>
      </c>
      <c r="AI225">
        <f t="shared" si="47"/>
        <v>4.1941183577724099E-3</v>
      </c>
      <c r="AJ225">
        <f t="shared" si="39"/>
        <v>2.2670881005257071E-3</v>
      </c>
      <c r="AK225">
        <f t="shared" si="40"/>
        <v>2.9405612087249182E-4</v>
      </c>
      <c r="AM225" s="1">
        <v>43739</v>
      </c>
      <c r="AN225">
        <f t="shared" si="48"/>
        <v>2.4108637334864518E-3</v>
      </c>
      <c r="AO225">
        <f t="shared" si="41"/>
        <v>1.1443093327549224E-3</v>
      </c>
      <c r="AP225">
        <f t="shared" si="42"/>
        <v>2.3326164645371059E-4</v>
      </c>
    </row>
    <row r="226" spans="1:42">
      <c r="A226" s="1">
        <v>43770</v>
      </c>
      <c r="B226">
        <f>-INDEX(Change!$A$1:$A$199,MATCH('Decomp g'!$A226,Period!$B$2:$B$200,0))*100</f>
        <v>8.4186483995283071E-3</v>
      </c>
      <c r="C226">
        <f>-INDEX('yrf Change'!$A$1:$A$199,MATCH('Decomp g'!$A226,Period!$B$2:$B$200,0))*100</f>
        <v>8.4186483995283071E-3</v>
      </c>
      <c r="D226">
        <f>-INDEX('tp Change'!$A$1:$A$199,MATCH('Decomp g'!$A226,Period!$B$2:$B$200,0))*100</f>
        <v>0</v>
      </c>
      <c r="F226" s="1">
        <v>43770</v>
      </c>
      <c r="G226">
        <f>-INDEX(Change!$C$1:$C$199,MATCH('Decomp g'!$A226,Period!$B$2:$B$200,0))*100</f>
        <v>2.2634336868972149E-2</v>
      </c>
      <c r="H226">
        <f>-INDEX('yrf Change'!$C$1:$C$199,MATCH('Decomp g'!$A226,Period!$B$2:$B$200,0))*100</f>
        <v>1.2061346653396282E-2</v>
      </c>
      <c r="I226">
        <f>-INDEX('tp Change'!$C$1:$C$199,MATCH('Decomp g'!$A226,Period!$B$2:$B$200,0))*100</f>
        <v>1.0572990215575867E-2</v>
      </c>
      <c r="L226" s="1">
        <v>43770</v>
      </c>
      <c r="M226">
        <f>-INDEX(Change!$E$1:$E$199,MATCH('Decomp g'!$A226,Period!$B$2:$B$200,0))*100</f>
        <v>2.2579019026728285E-2</v>
      </c>
      <c r="N226">
        <f>-INDEX('yrf Change'!$E$1:$E$199,MATCH('Decomp g'!$A226,Period!$B$2:$B$200,0))*100</f>
        <v>1.0394171117816473E-2</v>
      </c>
      <c r="O226">
        <f>-INDEX('tp Change'!$E$1:$E$199,MATCH('Decomp g'!$A226,Period!$B$2:$B$200,0))*100</f>
        <v>1.2184847908911813E-2</v>
      </c>
      <c r="Q226" s="1">
        <v>43770</v>
      </c>
      <c r="R226">
        <f>-INDEX(Change!$F$1:$F$199,MATCH('Decomp g'!$A226,Period!$B$2:$B$200,0))*100</f>
        <v>1.2981766406387416E-2</v>
      </c>
      <c r="S226">
        <f>-INDEX('yrf Change'!$F$1:$F$199,MATCH('Decomp g'!$A226,Period!$B$2:$B$200,0))*100</f>
        <v>7.6249620709494675E-3</v>
      </c>
      <c r="T226">
        <f>-INDEX('tp Change'!$F$1:$F$199,MATCH('Decomp g'!$A226,Period!$B$2:$B$200,0))*100</f>
        <v>5.356804335437948E-3</v>
      </c>
      <c r="W226" s="1">
        <v>43770</v>
      </c>
      <c r="X226">
        <f t="shared" si="43"/>
        <v>7.0873640874880532E-5</v>
      </c>
      <c r="Y226">
        <f t="shared" si="44"/>
        <v>7.0873640874880532E-5</v>
      </c>
      <c r="Z226">
        <f t="shared" si="45"/>
        <v>0</v>
      </c>
      <c r="AB226" s="1">
        <v>43770</v>
      </c>
      <c r="AC226">
        <f t="shared" si="46"/>
        <v>5.1231320549811193E-4</v>
      </c>
      <c r="AD226">
        <f t="shared" si="37"/>
        <v>1.454760830933937E-4</v>
      </c>
      <c r="AE226">
        <f t="shared" si="38"/>
        <v>1.1178812209866302E-4</v>
      </c>
      <c r="AH226" s="1">
        <v>43770</v>
      </c>
      <c r="AI226">
        <f t="shared" si="47"/>
        <v>5.0981210020935796E-4</v>
      </c>
      <c r="AJ226">
        <f t="shared" si="39"/>
        <v>1.0803879322645014E-4</v>
      </c>
      <c r="AK226">
        <f t="shared" si="40"/>
        <v>1.4847051856331256E-4</v>
      </c>
      <c r="AM226" s="1">
        <v>43770</v>
      </c>
      <c r="AN226">
        <f t="shared" si="48"/>
        <v>1.6852625903000882E-4</v>
      </c>
      <c r="AO226">
        <f t="shared" si="41"/>
        <v>5.8140046583417993E-5</v>
      </c>
      <c r="AP226">
        <f t="shared" si="42"/>
        <v>2.8695352688166797E-5</v>
      </c>
    </row>
    <row r="227" spans="1:42">
      <c r="A227" s="1">
        <v>43800</v>
      </c>
      <c r="B227">
        <f>-INDEX(Change!$A$1:$A$199,MATCH('Decomp g'!$A227,Period!$B$2:$B$200,0))*100</f>
        <v>6.922858659505482E-3</v>
      </c>
      <c r="C227">
        <f>-INDEX('yrf Change'!$A$1:$A$199,MATCH('Decomp g'!$A227,Period!$B$2:$B$200,0))*100</f>
        <v>6.922858659505482E-3</v>
      </c>
      <c r="D227">
        <f>-INDEX('tp Change'!$A$1:$A$199,MATCH('Decomp g'!$A227,Period!$B$2:$B$200,0))*100</f>
        <v>0</v>
      </c>
      <c r="F227" s="1">
        <v>43800</v>
      </c>
      <c r="G227">
        <f>-INDEX(Change!$C$1:$C$199,MATCH('Decomp g'!$A227,Period!$B$2:$B$200,0))*100</f>
        <v>4.5398247995510899E-2</v>
      </c>
      <c r="H227">
        <f>-INDEX('yrf Change'!$C$1:$C$199,MATCH('Decomp g'!$A227,Period!$B$2:$B$200,0))*100</f>
        <v>1.7379916496780556E-2</v>
      </c>
      <c r="I227">
        <f>-INDEX('tp Change'!$C$1:$C$199,MATCH('Decomp g'!$A227,Period!$B$2:$B$200,0))*100</f>
        <v>2.8018331498730342E-2</v>
      </c>
      <c r="L227" s="1">
        <v>43800</v>
      </c>
      <c r="M227">
        <f>-INDEX(Change!$E$1:$E$199,MATCH('Decomp g'!$A227,Period!$B$2:$B$200,0))*100</f>
        <v>5.2299183539720843E-2</v>
      </c>
      <c r="N227">
        <f>-INDEX('yrf Change'!$E$1:$E$199,MATCH('Decomp g'!$A227,Period!$B$2:$B$200,0))*100</f>
        <v>1.5878296626503988E-2</v>
      </c>
      <c r="O227">
        <f>-INDEX('tp Change'!$E$1:$E$199,MATCH('Decomp g'!$A227,Period!$B$2:$B$200,0))*100</f>
        <v>3.6420886913216856E-2</v>
      </c>
      <c r="Q227" s="1">
        <v>43800</v>
      </c>
      <c r="R227">
        <f>-INDEX(Change!$F$1:$F$199,MATCH('Decomp g'!$A227,Period!$B$2:$B$200,0))*100</f>
        <v>5.2445100230260645E-2</v>
      </c>
      <c r="S227">
        <f>-INDEX('yrf Change'!$F$1:$F$199,MATCH('Decomp g'!$A227,Period!$B$2:$B$200,0))*100</f>
        <v>1.216399432896198E-2</v>
      </c>
      <c r="T227">
        <f>-INDEX('tp Change'!$F$1:$F$199,MATCH('Decomp g'!$A227,Period!$B$2:$B$200,0))*100</f>
        <v>4.0281105901298665E-2</v>
      </c>
      <c r="W227" s="1">
        <v>43800</v>
      </c>
      <c r="X227">
        <f t="shared" si="43"/>
        <v>4.7925972019490037E-5</v>
      </c>
      <c r="Y227">
        <f t="shared" si="44"/>
        <v>4.7925972019490037E-5</v>
      </c>
      <c r="Z227">
        <f t="shared" si="45"/>
        <v>0</v>
      </c>
      <c r="AB227" s="1">
        <v>43800</v>
      </c>
      <c r="AC227">
        <f t="shared" si="46"/>
        <v>2.0610009210619094E-3</v>
      </c>
      <c r="AD227">
        <f t="shared" si="37"/>
        <v>3.0206149743506493E-4</v>
      </c>
      <c r="AE227">
        <f t="shared" si="38"/>
        <v>7.8502689997274485E-4</v>
      </c>
      <c r="AH227" s="1">
        <v>43800</v>
      </c>
      <c r="AI227">
        <f t="shared" si="47"/>
        <v>2.7352045989214075E-3</v>
      </c>
      <c r="AJ227">
        <f t="shared" si="39"/>
        <v>2.5212030375924789E-4</v>
      </c>
      <c r="AK227">
        <f t="shared" si="40"/>
        <v>1.3264810035453309E-3</v>
      </c>
      <c r="AM227" s="1">
        <v>43800</v>
      </c>
      <c r="AN227">
        <f t="shared" si="48"/>
        <v>2.7504885381620854E-3</v>
      </c>
      <c r="AO227">
        <f t="shared" si="41"/>
        <v>1.4796275803501921E-4</v>
      </c>
      <c r="AP227">
        <f t="shared" si="42"/>
        <v>1.6225674926316381E-3</v>
      </c>
    </row>
    <row r="228" spans="1:42">
      <c r="A228" s="1">
        <v>43831</v>
      </c>
      <c r="B228" t="e">
        <f>-INDEX(Change!$A$1:$A$199,MATCH('Decomp g'!$A228,Period!$B$2:$B$200,0))*100</f>
        <v>#N/A</v>
      </c>
      <c r="C228" t="e">
        <f>-INDEX('yrf Change'!$A$1:$A$199,MATCH('Decomp g'!$A228,Period!$B$2:$B$200,0))*100</f>
        <v>#N/A</v>
      </c>
      <c r="D228" t="e">
        <f>-INDEX('tp Change'!$A$1:$A$199,MATCH('Decomp g'!$A228,Period!$B$2:$B$200,0))*100</f>
        <v>#N/A</v>
      </c>
      <c r="F228" s="1">
        <v>43831</v>
      </c>
      <c r="G228" t="e">
        <f>-INDEX(Change!$C$1:$C$199,MATCH('Decomp g'!$A228,Period!$B$2:$B$200,0))*100</f>
        <v>#N/A</v>
      </c>
      <c r="H228" t="e">
        <f>-INDEX('yrf Change'!$C$1:$C$199,MATCH('Decomp g'!$A228,Period!$B$2:$B$200,0))*100</f>
        <v>#N/A</v>
      </c>
      <c r="I228" t="e">
        <f>-INDEX('tp Change'!$C$1:$C$199,MATCH('Decomp g'!$A228,Period!$B$2:$B$200,0))*100</f>
        <v>#N/A</v>
      </c>
      <c r="L228" s="1">
        <v>43831</v>
      </c>
      <c r="M228" t="e">
        <f>-INDEX(Change!$E$1:$E$199,MATCH('Decomp g'!$A228,Period!$B$2:$B$200,0))*100</f>
        <v>#N/A</v>
      </c>
      <c r="N228" t="e">
        <f>-INDEX('yrf Change'!$E$1:$E$199,MATCH('Decomp g'!$A228,Period!$B$2:$B$200,0))*100</f>
        <v>#N/A</v>
      </c>
      <c r="O228" t="e">
        <f>-INDEX('tp Change'!$E$1:$E$199,MATCH('Decomp g'!$A228,Period!$B$2:$B$200,0))*100</f>
        <v>#N/A</v>
      </c>
      <c r="Q228" s="1">
        <v>43831</v>
      </c>
      <c r="R228" t="e">
        <f>-INDEX(Change!$F$1:$F$199,MATCH('Decomp g'!$A228,Period!$B$2:$B$200,0))*100</f>
        <v>#N/A</v>
      </c>
      <c r="S228" t="e">
        <f>-INDEX('yrf Change'!$F$1:$F$199,MATCH('Decomp g'!$A228,Period!$B$2:$B$200,0))*100</f>
        <v>#N/A</v>
      </c>
      <c r="T228" t="e">
        <f>-INDEX('tp Change'!$F$1:$F$199,MATCH('Decomp g'!$A228,Period!$B$2:$B$200,0))*100</f>
        <v>#N/A</v>
      </c>
      <c r="W228" s="1">
        <v>43831</v>
      </c>
      <c r="X228" t="e">
        <f t="shared" si="43"/>
        <v>#N/A</v>
      </c>
      <c r="Y228" t="e">
        <f t="shared" si="44"/>
        <v>#N/A</v>
      </c>
      <c r="Z228" t="e">
        <f t="shared" si="45"/>
        <v>#N/A</v>
      </c>
      <c r="AB228" s="1">
        <v>43831</v>
      </c>
      <c r="AC228" t="e">
        <f t="shared" si="46"/>
        <v>#N/A</v>
      </c>
      <c r="AD228" t="e">
        <f t="shared" si="37"/>
        <v>#N/A</v>
      </c>
      <c r="AE228" t="e">
        <f t="shared" si="38"/>
        <v>#N/A</v>
      </c>
      <c r="AH228" s="1">
        <v>43831</v>
      </c>
      <c r="AI228" t="e">
        <f t="shared" si="47"/>
        <v>#N/A</v>
      </c>
      <c r="AJ228" t="e">
        <f t="shared" si="39"/>
        <v>#N/A</v>
      </c>
      <c r="AK228" t="e">
        <f t="shared" si="40"/>
        <v>#N/A</v>
      </c>
      <c r="AM228" s="1">
        <v>43831</v>
      </c>
      <c r="AN228" t="e">
        <f t="shared" si="48"/>
        <v>#N/A</v>
      </c>
      <c r="AO228" t="e">
        <f t="shared" si="41"/>
        <v>#N/A</v>
      </c>
      <c r="AP228" t="e">
        <f t="shared" si="42"/>
        <v>#N/A</v>
      </c>
    </row>
    <row r="229" spans="1:42">
      <c r="A229" s="1">
        <v>43862</v>
      </c>
      <c r="B229" t="e">
        <f>-INDEX(Change!$A$1:$A$199,MATCH('Decomp g'!$A229,Period!$B$2:$B$200,0))*100</f>
        <v>#N/A</v>
      </c>
      <c r="C229" t="e">
        <f>-INDEX('yrf Change'!$A$1:$A$199,MATCH('Decomp g'!$A229,Period!$B$2:$B$200,0))*100</f>
        <v>#N/A</v>
      </c>
      <c r="D229" t="e">
        <f>-INDEX('tp Change'!$A$1:$A$199,MATCH('Decomp g'!$A229,Period!$B$2:$B$200,0))*100</f>
        <v>#N/A</v>
      </c>
      <c r="F229" s="1">
        <v>43862</v>
      </c>
      <c r="G229" t="e">
        <f>-INDEX(Change!$C$1:$C$199,MATCH('Decomp g'!$A229,Period!$B$2:$B$200,0))*100</f>
        <v>#N/A</v>
      </c>
      <c r="H229" t="e">
        <f>-INDEX('yrf Change'!$C$1:$C$199,MATCH('Decomp g'!$A229,Period!$B$2:$B$200,0))*100</f>
        <v>#N/A</v>
      </c>
      <c r="I229" t="e">
        <f>-INDEX('tp Change'!$C$1:$C$199,MATCH('Decomp g'!$A229,Period!$B$2:$B$200,0))*100</f>
        <v>#N/A</v>
      </c>
      <c r="L229" s="1">
        <v>43862</v>
      </c>
      <c r="M229" t="e">
        <f>-INDEX(Change!$E$1:$E$199,MATCH('Decomp g'!$A229,Period!$B$2:$B$200,0))*100</f>
        <v>#N/A</v>
      </c>
      <c r="N229" t="e">
        <f>-INDEX('yrf Change'!$E$1:$E$199,MATCH('Decomp g'!$A229,Period!$B$2:$B$200,0))*100</f>
        <v>#N/A</v>
      </c>
      <c r="O229" t="e">
        <f>-INDEX('tp Change'!$E$1:$E$199,MATCH('Decomp g'!$A229,Period!$B$2:$B$200,0))*100</f>
        <v>#N/A</v>
      </c>
      <c r="Q229" s="1">
        <v>43862</v>
      </c>
      <c r="R229" t="e">
        <f>-INDEX(Change!$F$1:$F$199,MATCH('Decomp g'!$A229,Period!$B$2:$B$200,0))*100</f>
        <v>#N/A</v>
      </c>
      <c r="S229" t="e">
        <f>-INDEX('yrf Change'!$F$1:$F$199,MATCH('Decomp g'!$A229,Period!$B$2:$B$200,0))*100</f>
        <v>#N/A</v>
      </c>
      <c r="T229" t="e">
        <f>-INDEX('tp Change'!$F$1:$F$199,MATCH('Decomp g'!$A229,Period!$B$2:$B$200,0))*100</f>
        <v>#N/A</v>
      </c>
      <c r="W229" s="1">
        <v>43862</v>
      </c>
      <c r="X229" t="e">
        <f t="shared" si="43"/>
        <v>#N/A</v>
      </c>
      <c r="Y229" t="e">
        <f t="shared" si="44"/>
        <v>#N/A</v>
      </c>
      <c r="Z229" t="e">
        <f t="shared" si="45"/>
        <v>#N/A</v>
      </c>
      <c r="AB229" s="1">
        <v>43862</v>
      </c>
      <c r="AC229" t="e">
        <f t="shared" si="46"/>
        <v>#N/A</v>
      </c>
      <c r="AD229" t="e">
        <f t="shared" si="37"/>
        <v>#N/A</v>
      </c>
      <c r="AE229" t="e">
        <f t="shared" si="38"/>
        <v>#N/A</v>
      </c>
      <c r="AH229" s="1">
        <v>43862</v>
      </c>
      <c r="AI229" t="e">
        <f t="shared" si="47"/>
        <v>#N/A</v>
      </c>
      <c r="AJ229" t="e">
        <f t="shared" si="39"/>
        <v>#N/A</v>
      </c>
      <c r="AK229" t="e">
        <f t="shared" si="40"/>
        <v>#N/A</v>
      </c>
      <c r="AM229" s="1">
        <v>43862</v>
      </c>
      <c r="AN229" t="e">
        <f t="shared" si="48"/>
        <v>#N/A</v>
      </c>
      <c r="AO229" t="e">
        <f t="shared" si="41"/>
        <v>#N/A</v>
      </c>
      <c r="AP229" t="e">
        <f t="shared" si="42"/>
        <v>#N/A</v>
      </c>
    </row>
    <row r="230" spans="1:42">
      <c r="A230" s="1">
        <v>43891</v>
      </c>
      <c r="B230" t="e">
        <f>-INDEX(Change!$A$1:$A$199,MATCH('Decomp g'!$A230,Period!$B$2:$B$200,0))*100</f>
        <v>#N/A</v>
      </c>
      <c r="C230" t="e">
        <f>-INDEX('yrf Change'!$A$1:$A$199,MATCH('Decomp g'!$A230,Period!$B$2:$B$200,0))*100</f>
        <v>#N/A</v>
      </c>
      <c r="D230" t="e">
        <f>-INDEX('tp Change'!$A$1:$A$199,MATCH('Decomp g'!$A230,Period!$B$2:$B$200,0))*100</f>
        <v>#N/A</v>
      </c>
      <c r="F230" s="1">
        <v>43891</v>
      </c>
      <c r="G230" t="e">
        <f>-INDEX(Change!$C$1:$C$199,MATCH('Decomp g'!$A230,Period!$B$2:$B$200,0))*100</f>
        <v>#N/A</v>
      </c>
      <c r="H230" t="e">
        <f>-INDEX('yrf Change'!$C$1:$C$199,MATCH('Decomp g'!$A230,Period!$B$2:$B$200,0))*100</f>
        <v>#N/A</v>
      </c>
      <c r="I230" t="e">
        <f>-INDEX('tp Change'!$C$1:$C$199,MATCH('Decomp g'!$A230,Period!$B$2:$B$200,0))*100</f>
        <v>#N/A</v>
      </c>
      <c r="L230" s="1">
        <v>43891</v>
      </c>
      <c r="M230" t="e">
        <f>-INDEX(Change!$E$1:$E$199,MATCH('Decomp g'!$A230,Period!$B$2:$B$200,0))*100</f>
        <v>#N/A</v>
      </c>
      <c r="N230" t="e">
        <f>-INDEX('yrf Change'!$E$1:$E$199,MATCH('Decomp g'!$A230,Period!$B$2:$B$200,0))*100</f>
        <v>#N/A</v>
      </c>
      <c r="O230" t="e">
        <f>-INDEX('tp Change'!$E$1:$E$199,MATCH('Decomp g'!$A230,Period!$B$2:$B$200,0))*100</f>
        <v>#N/A</v>
      </c>
      <c r="Q230" s="1">
        <v>43891</v>
      </c>
      <c r="R230" t="e">
        <f>-INDEX(Change!$F$1:$F$199,MATCH('Decomp g'!$A230,Period!$B$2:$B$200,0))*100</f>
        <v>#N/A</v>
      </c>
      <c r="S230" t="e">
        <f>-INDEX('yrf Change'!$F$1:$F$199,MATCH('Decomp g'!$A230,Period!$B$2:$B$200,0))*100</f>
        <v>#N/A</v>
      </c>
      <c r="T230" t="e">
        <f>-INDEX('tp Change'!$F$1:$F$199,MATCH('Decomp g'!$A230,Period!$B$2:$B$200,0))*100</f>
        <v>#N/A</v>
      </c>
      <c r="W230" s="1">
        <v>43891</v>
      </c>
      <c r="X230" t="e">
        <f t="shared" si="43"/>
        <v>#N/A</v>
      </c>
      <c r="Y230" t="e">
        <f t="shared" si="44"/>
        <v>#N/A</v>
      </c>
      <c r="Z230" t="e">
        <f t="shared" si="45"/>
        <v>#N/A</v>
      </c>
      <c r="AB230" s="1">
        <v>43891</v>
      </c>
      <c r="AC230" t="e">
        <f t="shared" si="46"/>
        <v>#N/A</v>
      </c>
      <c r="AD230" t="e">
        <f t="shared" si="37"/>
        <v>#N/A</v>
      </c>
      <c r="AE230" t="e">
        <f t="shared" si="38"/>
        <v>#N/A</v>
      </c>
      <c r="AH230" s="1">
        <v>43891</v>
      </c>
      <c r="AI230" t="e">
        <f t="shared" si="47"/>
        <v>#N/A</v>
      </c>
      <c r="AJ230" t="e">
        <f t="shared" si="39"/>
        <v>#N/A</v>
      </c>
      <c r="AK230" t="e">
        <f t="shared" si="40"/>
        <v>#N/A</v>
      </c>
      <c r="AM230" s="1">
        <v>43891</v>
      </c>
      <c r="AN230" t="e">
        <f t="shared" si="48"/>
        <v>#N/A</v>
      </c>
      <c r="AO230" t="e">
        <f t="shared" si="41"/>
        <v>#N/A</v>
      </c>
      <c r="AP230" t="e">
        <f t="shared" si="42"/>
        <v>#N/A</v>
      </c>
    </row>
    <row r="233" spans="1:42">
      <c r="X233">
        <f>SUMIF(X3:X230,"&gt;"&amp;0,X3:X230)</f>
        <v>1.0671125140872035</v>
      </c>
      <c r="Y233">
        <f>SUMIF(Y3:Y230,"&gt;"&amp;0,Y3:Y230)</f>
        <v>1.0671125140872035</v>
      </c>
      <c r="Z233">
        <f>SUMIF(Z3:Z230,"&gt;"&amp;0,Z3:Z230)</f>
        <v>0</v>
      </c>
      <c r="AC233">
        <f>SUMIF(AC3:AC230,"&gt;"&amp;0,AC3:AC230)</f>
        <v>0.73907600128335882</v>
      </c>
      <c r="AD233">
        <f>SUMIF(AD3:AD230,"&gt;"&amp;0,AD3:AD230)</f>
        <v>0.79127919903228117</v>
      </c>
      <c r="AE233">
        <f>SUMIF(AE3:AE230,"&gt;"&amp;0,AE3:AE230)</f>
        <v>0.14146561237617572</v>
      </c>
      <c r="AI233">
        <f>SUMIF(AI3:AI230,"&gt;"&amp;0,AI3:AI230)</f>
        <v>0.44864780592617154</v>
      </c>
      <c r="AJ233">
        <f>SUMIF(AJ3:AJ230,"&gt;"&amp;0,AJ3:AJ230)</f>
        <v>0.49502466366132392</v>
      </c>
      <c r="AK233">
        <f>SUMIF(AK3:AK230,"&gt;"&amp;0,AK3:AK230)</f>
        <v>0.14882278612743</v>
      </c>
      <c r="AN233">
        <f>SUMIF(AN3:AN230,"&gt;"&amp;0,AN3:AN230)</f>
        <v>0.19311237318350344</v>
      </c>
      <c r="AO233">
        <f>SUMIF(AO3:AO230,"&gt;"&amp;0,AO3:AO230)</f>
        <v>0.24131780944260361</v>
      </c>
      <c r="AP233">
        <f>SUMIF(AP3:AP230,"&gt;"&amp;0,AP3:AP230)</f>
        <v>0.14035216625539768</v>
      </c>
    </row>
    <row r="234" spans="1:42">
      <c r="AD234">
        <f>COUNTIF(AD3:AD230,"&gt;"&amp;0)</f>
        <v>199</v>
      </c>
      <c r="AJ234">
        <f>SUMIF(AJ3:AJ230,"&gt;"&amp;0,AJ3:AJ230)</f>
        <v>0.49502466366132392</v>
      </c>
    </row>
    <row r="236" spans="1:42">
      <c r="AD236">
        <f>AD233/SUM(AD233:AE233)</f>
        <v>0.84833406667514899</v>
      </c>
      <c r="AE236">
        <f>1-AD236</f>
        <v>0.15166593332485101</v>
      </c>
      <c r="AJ236">
        <f>AJ233/SUM(AJ233:AK233)</f>
        <v>0.76885396350290947</v>
      </c>
      <c r="AK236">
        <f>1-AJ236</f>
        <v>0.23114603649709053</v>
      </c>
      <c r="AO236">
        <f>AO233/SUM(AO233:AP233)</f>
        <v>0.63226825479599102</v>
      </c>
      <c r="AP236">
        <f>1-AO236</f>
        <v>0.36773174520400898</v>
      </c>
    </row>
  </sheetData>
  <mergeCells count="8">
    <mergeCell ref="AC1:AE1"/>
    <mergeCell ref="AI1:AK1"/>
    <mergeCell ref="AN1:AP1"/>
    <mergeCell ref="B1:D1"/>
    <mergeCell ref="G1:I1"/>
    <mergeCell ref="M1:O1"/>
    <mergeCell ref="R1:T1"/>
    <mergeCell ref="X1:Z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9"/>
  <sheetViews>
    <sheetView workbookViewId="0"/>
  </sheetViews>
  <sheetFormatPr defaultRowHeight="15"/>
  <cols>
    <col min="1" max="2" width="14.7109375" customWidth="1"/>
    <col min="3" max="6" width="13.7109375" customWidth="1"/>
  </cols>
  <sheetData>
    <row r="1" spans="1:6">
      <c r="A1">
        <v>4.8009522097678101E-2</v>
      </c>
      <c r="B1">
        <v>4.6696016172848478E-2</v>
      </c>
      <c r="C1">
        <v>4.6443182864790107E-2</v>
      </c>
      <c r="D1">
        <v>4.6417473566920754E-2</v>
      </c>
      <c r="E1">
        <v>4.6505049992287197E-2</v>
      </c>
      <c r="F1">
        <v>4.6804789726631914E-2</v>
      </c>
    </row>
    <row r="2" spans="1:6">
      <c r="A2">
        <v>4.8308165323710198E-2</v>
      </c>
      <c r="B2">
        <v>4.7509446378194271E-2</v>
      </c>
      <c r="C2">
        <v>4.7364958017464369E-2</v>
      </c>
      <c r="D2">
        <v>4.7356092841069272E-2</v>
      </c>
      <c r="E2">
        <v>4.740744094628882E-2</v>
      </c>
      <c r="F2">
        <v>4.7535398621136787E-2</v>
      </c>
    </row>
    <row r="3" spans="1:6">
      <c r="A3">
        <v>4.9164853510502676E-2</v>
      </c>
      <c r="B3">
        <v>4.8744288467622812E-2</v>
      </c>
      <c r="C3">
        <v>4.8638389350862857E-2</v>
      </c>
      <c r="D3">
        <v>4.858482218861096E-2</v>
      </c>
      <c r="E3">
        <v>4.8504430328134868E-2</v>
      </c>
      <c r="F3">
        <v>4.8338937404350663E-2</v>
      </c>
    </row>
    <row r="4" spans="1:6">
      <c r="A4">
        <v>4.9255923358589179E-2</v>
      </c>
      <c r="B4">
        <v>5.0188648703083365E-2</v>
      </c>
      <c r="C4">
        <v>5.03076652541527E-2</v>
      </c>
      <c r="D4">
        <v>5.0245580081616087E-2</v>
      </c>
      <c r="E4">
        <v>5.0018206457718511E-2</v>
      </c>
      <c r="F4">
        <v>4.9460733642809368E-2</v>
      </c>
    </row>
    <row r="5" spans="1:6">
      <c r="A5">
        <v>4.9237913465171826E-2</v>
      </c>
      <c r="B5">
        <v>4.970800924308965E-2</v>
      </c>
      <c r="C5">
        <v>4.9752206707991492E-2</v>
      </c>
      <c r="D5">
        <v>4.969014656508397E-2</v>
      </c>
      <c r="E5">
        <v>4.9505744231129217E-2</v>
      </c>
      <c r="F5">
        <v>4.9072685681034747E-2</v>
      </c>
    </row>
    <row r="6" spans="1:6">
      <c r="A6">
        <v>4.7530948709052404E-2</v>
      </c>
      <c r="B6">
        <v>4.7300185261638546E-2</v>
      </c>
      <c r="C6">
        <v>4.7336656523051641E-2</v>
      </c>
      <c r="D6">
        <v>4.7394430986045601E-2</v>
      </c>
      <c r="E6">
        <v>4.7492919896943736E-2</v>
      </c>
      <c r="F6">
        <v>4.763197179195508E-2</v>
      </c>
    </row>
    <row r="7" spans="1:6">
      <c r="A7">
        <v>4.5559174206272805E-2</v>
      </c>
      <c r="B7">
        <v>4.3034392911611201E-2</v>
      </c>
      <c r="C7">
        <v>4.279786474433981E-2</v>
      </c>
      <c r="D7">
        <v>4.3003135729417087E-2</v>
      </c>
      <c r="E7">
        <v>4.3596790645286959E-2</v>
      </c>
      <c r="F7">
        <v>4.4827882880919497E-2</v>
      </c>
    </row>
    <row r="8" spans="1:6">
      <c r="A8">
        <v>4.4180923689260625E-2</v>
      </c>
      <c r="B8">
        <v>4.124966319406221E-2</v>
      </c>
      <c r="C8">
        <v>4.1007422249427994E-2</v>
      </c>
      <c r="D8">
        <v>4.1286853392815209E-2</v>
      </c>
      <c r="E8">
        <v>4.2064385159987353E-2</v>
      </c>
      <c r="F8">
        <v>4.3695947379363359E-2</v>
      </c>
    </row>
    <row r="9" spans="1:6">
      <c r="A9">
        <v>4.8076922710088899E-2</v>
      </c>
      <c r="B9">
        <v>4.7867681878160373E-2</v>
      </c>
      <c r="C9">
        <v>4.7798273685520261E-2</v>
      </c>
      <c r="D9">
        <v>4.7763911424349277E-2</v>
      </c>
      <c r="E9">
        <v>4.7728414233527743E-2</v>
      </c>
      <c r="F9">
        <v>4.7706133049453835E-2</v>
      </c>
    </row>
    <row r="10" spans="1:6">
      <c r="A10">
        <v>4.7759505908016073E-2</v>
      </c>
      <c r="B10">
        <v>4.8211542706408303E-2</v>
      </c>
      <c r="C10">
        <v>4.8274759463774887E-2</v>
      </c>
      <c r="D10">
        <v>4.8256930773350193E-2</v>
      </c>
      <c r="E10">
        <v>4.818641866180938E-2</v>
      </c>
      <c r="F10">
        <v>4.8045345687569546E-2</v>
      </c>
    </row>
    <row r="11" spans="1:6">
      <c r="A11">
        <v>4.7697753370190367E-2</v>
      </c>
      <c r="B11">
        <v>4.7158943427493792E-2</v>
      </c>
      <c r="C11">
        <v>4.7060838887234877E-2</v>
      </c>
      <c r="D11">
        <v>4.70681331055713E-2</v>
      </c>
      <c r="E11">
        <v>4.7140570264601771E-2</v>
      </c>
      <c r="F11">
        <v>4.7319234567686795E-2</v>
      </c>
    </row>
    <row r="12" spans="1:6">
      <c r="A12">
        <v>4.7487656094863648E-2</v>
      </c>
      <c r="B12">
        <v>4.7149487889898117E-2</v>
      </c>
      <c r="C12">
        <v>4.7109227745130641E-2</v>
      </c>
      <c r="D12">
        <v>4.7135260138147131E-2</v>
      </c>
      <c r="E12">
        <v>4.7216780204803625E-2</v>
      </c>
      <c r="F12">
        <v>4.7386199274413503E-2</v>
      </c>
    </row>
    <row r="13" spans="1:6">
      <c r="A13">
        <v>4.6872380941170411E-2</v>
      </c>
      <c r="B13">
        <v>4.611189699095268E-2</v>
      </c>
      <c r="C13">
        <v>4.5981942830989803E-2</v>
      </c>
      <c r="D13">
        <v>4.6003869461367211E-2</v>
      </c>
      <c r="E13">
        <v>4.6144230498059588E-2</v>
      </c>
      <c r="F13">
        <v>4.6529950012505032E-2</v>
      </c>
    </row>
    <row r="14" spans="1:6">
      <c r="A14">
        <v>4.8068307651543185E-2</v>
      </c>
      <c r="B14">
        <v>4.5936535366791389E-2</v>
      </c>
      <c r="C14">
        <v>4.5504926650352377E-2</v>
      </c>
      <c r="D14">
        <v>4.545470874641766E-2</v>
      </c>
      <c r="E14">
        <v>4.5594699498905503E-2</v>
      </c>
      <c r="F14">
        <v>4.6097968172153087E-2</v>
      </c>
    </row>
    <row r="15" spans="1:6">
      <c r="A15">
        <v>4.7951075476907731E-2</v>
      </c>
      <c r="B15">
        <v>4.6384486011679271E-2</v>
      </c>
      <c r="C15">
        <v>4.6106463828356842E-2</v>
      </c>
      <c r="D15">
        <v>4.6097796965814453E-2</v>
      </c>
      <c r="E15">
        <v>4.6234588219062067E-2</v>
      </c>
      <c r="F15">
        <v>4.6627608233685967E-2</v>
      </c>
    </row>
    <row r="16" spans="1:6">
      <c r="A16">
        <v>4.7455716641347588E-2</v>
      </c>
      <c r="B16">
        <v>4.6053512845746374E-2</v>
      </c>
      <c r="C16">
        <v>4.5815863221106756E-2</v>
      </c>
      <c r="D16">
        <v>4.5821660044792989E-2</v>
      </c>
      <c r="E16">
        <v>4.5976466276543941E-2</v>
      </c>
      <c r="F16">
        <v>4.6415591677377036E-2</v>
      </c>
    </row>
    <row r="17" spans="1:6">
      <c r="A17">
        <v>4.7655996261465799E-2</v>
      </c>
      <c r="B17">
        <v>4.6522545909361196E-2</v>
      </c>
      <c r="C17">
        <v>4.6285492176449526E-2</v>
      </c>
      <c r="D17">
        <v>4.6246988471555353E-2</v>
      </c>
      <c r="E17">
        <v>4.6309505353906745E-2</v>
      </c>
      <c r="F17">
        <v>4.6603089758968153E-2</v>
      </c>
    </row>
    <row r="18" spans="1:6">
      <c r="A18">
        <v>4.6844989500262793E-2</v>
      </c>
      <c r="B18">
        <v>4.583963573137384E-2</v>
      </c>
      <c r="C18">
        <v>4.5715942241763757E-2</v>
      </c>
      <c r="D18">
        <v>4.576198956388048E-2</v>
      </c>
      <c r="E18">
        <v>4.5946297882056022E-2</v>
      </c>
      <c r="F18">
        <v>4.6403138681102497E-2</v>
      </c>
    </row>
    <row r="19" spans="1:6">
      <c r="A19">
        <v>4.7435133507070723E-2</v>
      </c>
      <c r="B19">
        <v>4.7043224578359341E-2</v>
      </c>
      <c r="C19">
        <v>4.6999385987701647E-2</v>
      </c>
      <c r="D19">
        <v>4.7025221931922032E-2</v>
      </c>
      <c r="E19">
        <v>4.7109603344991986E-2</v>
      </c>
      <c r="F19">
        <v>4.729573663586023E-2</v>
      </c>
    </row>
    <row r="20" spans="1:6">
      <c r="A20">
        <v>4.7490883716456898E-2</v>
      </c>
      <c r="B20">
        <v>4.855200115613019E-2</v>
      </c>
      <c r="C20">
        <v>4.873302555771214E-2</v>
      </c>
      <c r="D20">
        <v>4.8738331108729369E-2</v>
      </c>
      <c r="E20">
        <v>4.8653200314739097E-2</v>
      </c>
      <c r="F20">
        <v>4.8418712087804183E-2</v>
      </c>
    </row>
    <row r="21" spans="1:6">
      <c r="A21">
        <v>4.7851664064925352E-2</v>
      </c>
      <c r="B21">
        <v>4.9261415376054191E-2</v>
      </c>
      <c r="C21">
        <v>4.9454993060070424E-2</v>
      </c>
      <c r="D21">
        <v>4.9415324816942725E-2</v>
      </c>
      <c r="E21">
        <v>4.9225734488068107E-2</v>
      </c>
      <c r="F21">
        <v>4.8800171769018991E-2</v>
      </c>
    </row>
    <row r="22" spans="1:6">
      <c r="A22">
        <v>5.0698671795983669E-2</v>
      </c>
      <c r="B22">
        <v>5.2605603423965683E-2</v>
      </c>
      <c r="C22">
        <v>5.272864626999825E-2</v>
      </c>
      <c r="D22">
        <v>5.2501067699705153E-2</v>
      </c>
      <c r="E22">
        <v>5.1910148823648007E-2</v>
      </c>
      <c r="F22">
        <v>5.0705924088485677E-2</v>
      </c>
    </row>
    <row r="23" spans="1:6">
      <c r="A23">
        <v>5.2358875446735557E-2</v>
      </c>
      <c r="B23">
        <v>5.4479075360375606E-2</v>
      </c>
      <c r="C23">
        <v>5.4521144214284049E-2</v>
      </c>
      <c r="D23">
        <v>5.4175027581071733E-2</v>
      </c>
      <c r="E23">
        <v>5.3355532695532663E-2</v>
      </c>
      <c r="F23">
        <v>5.1726480712958982E-2</v>
      </c>
    </row>
    <row r="24" spans="1:6">
      <c r="A24">
        <v>5.39738515596025E-2</v>
      </c>
      <c r="B24">
        <v>5.3845022640658713E-2</v>
      </c>
      <c r="C24">
        <v>5.3415247016521866E-2</v>
      </c>
      <c r="D24">
        <v>5.2974453149935721E-2</v>
      </c>
      <c r="E24">
        <v>5.219651092949628E-2</v>
      </c>
      <c r="F24">
        <v>5.0836237243127115E-2</v>
      </c>
    </row>
    <row r="25" spans="1:6">
      <c r="A25">
        <v>5.3886424245145968E-2</v>
      </c>
      <c r="B25">
        <v>5.3880883421757772E-2</v>
      </c>
      <c r="C25">
        <v>5.3475690745729818E-2</v>
      </c>
      <c r="D25">
        <v>5.3031964811969437E-2</v>
      </c>
      <c r="E25">
        <v>5.2236373272963578E-2</v>
      </c>
      <c r="F25">
        <v>5.0846646109105914E-2</v>
      </c>
    </row>
    <row r="26" spans="1:6">
      <c r="A26">
        <v>5.3293714523230576E-2</v>
      </c>
      <c r="B26">
        <v>5.2885268746983786E-2</v>
      </c>
      <c r="C26">
        <v>5.243401423787384E-2</v>
      </c>
      <c r="D26">
        <v>5.2038548382098655E-2</v>
      </c>
      <c r="E26">
        <v>5.1379372868612751E-2</v>
      </c>
      <c r="F26">
        <v>5.0260159200624155E-2</v>
      </c>
    </row>
    <row r="27" spans="1:6">
      <c r="A27">
        <v>5.3613731119646756E-2</v>
      </c>
      <c r="B27">
        <v>5.374616856019971E-2</v>
      </c>
      <c r="C27">
        <v>5.3386099938323994E-2</v>
      </c>
      <c r="D27">
        <v>5.2979747245391631E-2</v>
      </c>
      <c r="E27">
        <v>5.2239040909726822E-2</v>
      </c>
      <c r="F27">
        <v>5.0904695250122589E-2</v>
      </c>
    </row>
    <row r="28" spans="1:6">
      <c r="A28">
        <v>5.3962518520933284E-2</v>
      </c>
      <c r="B28">
        <v>5.293278750775008E-2</v>
      </c>
      <c r="C28">
        <v>5.2365247956395938E-2</v>
      </c>
      <c r="D28">
        <v>5.1952341108939162E-2</v>
      </c>
      <c r="E28">
        <v>5.1307980510705981E-2</v>
      </c>
      <c r="F28">
        <v>5.0232878221990268E-2</v>
      </c>
    </row>
    <row r="29" spans="1:6">
      <c r="A29">
        <v>5.401439238814288E-2</v>
      </c>
      <c r="B29">
        <v>5.3229855800564184E-2</v>
      </c>
      <c r="C29">
        <v>5.270785633596535E-2</v>
      </c>
      <c r="D29">
        <v>5.2284680664238692E-2</v>
      </c>
      <c r="E29">
        <v>5.1592673431198804E-2</v>
      </c>
      <c r="F29">
        <v>5.0419638261629811E-2</v>
      </c>
    </row>
    <row r="30" spans="1:6">
      <c r="A30">
        <v>5.3801789695904698E-2</v>
      </c>
      <c r="B30">
        <v>5.3341448248461272E-2</v>
      </c>
      <c r="C30">
        <v>5.2882363064810908E-2</v>
      </c>
      <c r="D30">
        <v>5.2464203398924998E-2</v>
      </c>
      <c r="E30">
        <v>5.1751592074542309E-2</v>
      </c>
      <c r="F30">
        <v>5.052491842799587E-2</v>
      </c>
    </row>
    <row r="31" spans="1:6">
      <c r="A31">
        <v>5.3401411794696409E-2</v>
      </c>
      <c r="B31">
        <v>5.3512287683530634E-2</v>
      </c>
      <c r="C31">
        <v>5.3152298374715086E-2</v>
      </c>
      <c r="D31">
        <v>5.273767195867389E-2</v>
      </c>
      <c r="E31">
        <v>5.1985826273823969E-2</v>
      </c>
      <c r="F31">
        <v>5.0669562099897272E-2</v>
      </c>
    </row>
    <row r="32" spans="1:6">
      <c r="A32">
        <v>5.3145297483530987E-2</v>
      </c>
      <c r="B32">
        <v>5.289848199998512E-2</v>
      </c>
      <c r="C32">
        <v>5.248346351933645E-2</v>
      </c>
      <c r="D32">
        <v>5.2081301430100826E-2</v>
      </c>
      <c r="E32">
        <v>5.1391828325362834E-2</v>
      </c>
      <c r="F32">
        <v>5.022966984949543E-2</v>
      </c>
    </row>
    <row r="33" spans="1:6">
      <c r="A33">
        <v>5.3435148908010349E-2</v>
      </c>
      <c r="B33">
        <v>5.3107559967328334E-2</v>
      </c>
      <c r="C33">
        <v>5.2644861945153325E-2</v>
      </c>
      <c r="D33">
        <v>5.2209507312331233E-2</v>
      </c>
      <c r="E33">
        <v>5.1474710340678076E-2</v>
      </c>
      <c r="F33">
        <v>5.0259077441775372E-2</v>
      </c>
    </row>
    <row r="34" spans="1:6">
      <c r="A34">
        <v>5.3422158491442773E-2</v>
      </c>
      <c r="B34">
        <v>5.2229963864058183E-2</v>
      </c>
      <c r="C34">
        <v>5.1622606091091289E-2</v>
      </c>
      <c r="D34">
        <v>5.1191435899580709E-2</v>
      </c>
      <c r="E34">
        <v>5.054747309718504E-2</v>
      </c>
      <c r="F34">
        <v>4.9573958323463771E-2</v>
      </c>
    </row>
    <row r="35" spans="1:6">
      <c r="A35">
        <v>5.3192523005288192E-2</v>
      </c>
      <c r="B35">
        <v>5.3677364503576928E-2</v>
      </c>
      <c r="C35">
        <v>5.3348649388253094E-2</v>
      </c>
      <c r="D35">
        <v>5.2910842553573097E-2</v>
      </c>
      <c r="E35">
        <v>5.2101236114616471E-2</v>
      </c>
      <c r="F35">
        <v>5.0701192506006743E-2</v>
      </c>
    </row>
    <row r="36" spans="1:6">
      <c r="A36">
        <v>5.5912232023965371E-2</v>
      </c>
      <c r="B36">
        <v>5.6386523711217218E-2</v>
      </c>
      <c r="C36">
        <v>5.5897802870648362E-2</v>
      </c>
      <c r="D36">
        <v>5.5285205442597608E-2</v>
      </c>
      <c r="E36">
        <v>5.415444689598601E-2</v>
      </c>
      <c r="F36">
        <v>5.2161024564566463E-2</v>
      </c>
    </row>
    <row r="37" spans="1:6">
      <c r="A37">
        <v>5.6086951352383396E-2</v>
      </c>
      <c r="B37">
        <v>5.6005375480956035E-2</v>
      </c>
      <c r="C37">
        <v>5.5428889351134547E-2</v>
      </c>
      <c r="D37">
        <v>5.4817921777684978E-2</v>
      </c>
      <c r="E37">
        <v>5.373572932889617E-2</v>
      </c>
      <c r="F37">
        <v>5.1863304712162633E-2</v>
      </c>
    </row>
    <row r="38" spans="1:6">
      <c r="A38">
        <v>5.6487040457576035E-2</v>
      </c>
      <c r="B38">
        <v>5.5373511824837851E-2</v>
      </c>
      <c r="C38">
        <v>5.460600277303114E-2</v>
      </c>
      <c r="D38">
        <v>5.3969374235564638E-2</v>
      </c>
      <c r="E38">
        <v>5.2935118731726072E-2</v>
      </c>
      <c r="F38">
        <v>5.1247279498003839E-2</v>
      </c>
    </row>
    <row r="39" spans="1:6">
      <c r="A39">
        <v>5.488729493245921E-2</v>
      </c>
      <c r="B39">
        <v>5.499445106443366E-2</v>
      </c>
      <c r="C39">
        <v>5.4459223229333685E-2</v>
      </c>
      <c r="D39">
        <v>5.3874027618494247E-2</v>
      </c>
      <c r="E39">
        <v>5.2849689765393462E-2</v>
      </c>
      <c r="F39">
        <v>5.1147862813245716E-2</v>
      </c>
    </row>
    <row r="40" spans="1:6">
      <c r="A40">
        <v>5.4775484312511571E-2</v>
      </c>
      <c r="B40">
        <v>5.5113926819182403E-2</v>
      </c>
      <c r="C40">
        <v>5.4635420349821509E-2</v>
      </c>
      <c r="D40">
        <v>5.4066341163211101E-2</v>
      </c>
      <c r="E40">
        <v>5.3044167711530955E-2</v>
      </c>
      <c r="F40">
        <v>5.1311023238060471E-2</v>
      </c>
    </row>
    <row r="41" spans="1:6">
      <c r="A41">
        <v>5.4985870339180051E-2</v>
      </c>
      <c r="B41">
        <v>5.5204813980754358E-2</v>
      </c>
      <c r="C41">
        <v>5.4708425297346923E-2</v>
      </c>
      <c r="D41">
        <v>5.4139983946249727E-2</v>
      </c>
      <c r="E41">
        <v>5.3123857416644542E-2</v>
      </c>
      <c r="F41">
        <v>5.139033087092007E-2</v>
      </c>
    </row>
    <row r="42" spans="1:6">
      <c r="A42">
        <v>5.5324067536316565E-2</v>
      </c>
      <c r="B42">
        <v>5.465889754381538E-2</v>
      </c>
      <c r="C42">
        <v>5.39898573813231E-2</v>
      </c>
      <c r="D42">
        <v>5.3397252260256003E-2</v>
      </c>
      <c r="E42">
        <v>5.2423294358644026E-2</v>
      </c>
      <c r="F42">
        <v>5.0853047343048935E-2</v>
      </c>
    </row>
    <row r="43" spans="1:6">
      <c r="A43">
        <v>5.5051763584011509E-2</v>
      </c>
      <c r="B43">
        <v>5.5378052382959932E-2</v>
      </c>
      <c r="C43">
        <v>5.4906244102142704E-2</v>
      </c>
      <c r="D43">
        <v>5.4341329074299762E-2</v>
      </c>
      <c r="E43">
        <v>5.3316412018800746E-2</v>
      </c>
      <c r="F43">
        <v>5.1544627618365417E-2</v>
      </c>
    </row>
    <row r="44" spans="1:6">
      <c r="A44">
        <v>5.5102005135968454E-2</v>
      </c>
      <c r="B44">
        <v>5.5287680581694872E-2</v>
      </c>
      <c r="C44">
        <v>5.4794342310740915E-2</v>
      </c>
      <c r="D44">
        <v>5.4234722374360202E-2</v>
      </c>
      <c r="E44">
        <v>5.3231220408890847E-2</v>
      </c>
      <c r="F44">
        <v>5.1497980162076698E-2</v>
      </c>
    </row>
    <row r="45" spans="1:6">
      <c r="A45">
        <v>5.5170592722246566E-2</v>
      </c>
      <c r="B45">
        <v>5.5249885558025194E-2</v>
      </c>
      <c r="C45">
        <v>5.4748009261997063E-2</v>
      </c>
      <c r="D45">
        <v>5.4189029570438543E-2</v>
      </c>
      <c r="E45">
        <v>5.3189713191292835E-2</v>
      </c>
      <c r="F45">
        <v>5.1467004065079425E-2</v>
      </c>
    </row>
    <row r="46" spans="1:6">
      <c r="A46">
        <v>5.541285409023608E-2</v>
      </c>
      <c r="B46">
        <v>5.5170725847386776E-2</v>
      </c>
      <c r="C46">
        <v>5.4593957174032488E-2</v>
      </c>
      <c r="D46">
        <v>5.4013015764397661E-2</v>
      </c>
      <c r="E46">
        <v>5.3007032490754218E-2</v>
      </c>
      <c r="F46">
        <v>5.1311822706088084E-2</v>
      </c>
    </row>
    <row r="47" spans="1:6">
      <c r="A47">
        <v>5.539212018640631E-2</v>
      </c>
      <c r="B47">
        <v>5.5138153297147295E-2</v>
      </c>
      <c r="C47">
        <v>5.4567347699164451E-2</v>
      </c>
      <c r="D47">
        <v>5.3992942064062639E-2</v>
      </c>
      <c r="E47">
        <v>5.2996882548203207E-2</v>
      </c>
      <c r="F47">
        <v>5.1313005354831465E-2</v>
      </c>
    </row>
    <row r="48" spans="1:6">
      <c r="A48">
        <v>5.5620957810668989E-2</v>
      </c>
      <c r="B48">
        <v>5.5709734981702036E-2</v>
      </c>
      <c r="C48">
        <v>5.5187385855134191E-2</v>
      </c>
      <c r="D48">
        <v>5.4601408993492057E-2</v>
      </c>
      <c r="E48">
        <v>5.3549260528043E-2</v>
      </c>
      <c r="F48">
        <v>5.172506153891096E-2</v>
      </c>
    </row>
    <row r="49" spans="1:6">
      <c r="A49">
        <v>5.7274525549774552E-2</v>
      </c>
      <c r="B49">
        <v>5.8154747127634736E-2</v>
      </c>
      <c r="C49">
        <v>5.7646730127004046E-2</v>
      </c>
      <c r="D49">
        <v>5.6942074949002192E-2</v>
      </c>
      <c r="E49">
        <v>5.5607108480424917E-2</v>
      </c>
      <c r="F49">
        <v>5.320502844144584E-2</v>
      </c>
    </row>
    <row r="50" spans="1:6">
      <c r="A50">
        <v>5.7653568891576579E-2</v>
      </c>
      <c r="B50">
        <v>5.8071614571670274E-2</v>
      </c>
      <c r="C50">
        <v>5.7456985666649016E-2</v>
      </c>
      <c r="D50">
        <v>5.672108726994575E-2</v>
      </c>
      <c r="E50">
        <v>5.5375786937841467E-2</v>
      </c>
      <c r="F50">
        <v>5.300824399217522E-2</v>
      </c>
    </row>
    <row r="51" spans="1:6">
      <c r="A51">
        <v>5.7838660680866565E-2</v>
      </c>
      <c r="B51">
        <v>5.8926340686505263E-2</v>
      </c>
      <c r="C51">
        <v>5.8402986853779509E-2</v>
      </c>
      <c r="D51">
        <v>5.7648123639978295E-2</v>
      </c>
      <c r="E51">
        <v>5.6209106013606319E-2</v>
      </c>
      <c r="F51">
        <v>5.3617189528365666E-2</v>
      </c>
    </row>
    <row r="52" spans="1:6">
      <c r="A52">
        <v>6.0002028088556827E-2</v>
      </c>
      <c r="B52">
        <v>6.0976703903742858E-2</v>
      </c>
      <c r="C52">
        <v>6.0300692676212041E-2</v>
      </c>
      <c r="D52">
        <v>5.9397964366169578E-2</v>
      </c>
      <c r="E52">
        <v>5.7700579198077785E-2</v>
      </c>
      <c r="F52">
        <v>5.4655180716311993E-2</v>
      </c>
    </row>
    <row r="53" spans="1:6">
      <c r="A53">
        <v>6.0153844036674495E-2</v>
      </c>
      <c r="B53">
        <v>6.1233872651321658E-2</v>
      </c>
      <c r="C53">
        <v>6.055762075227817E-2</v>
      </c>
      <c r="D53">
        <v>5.963045475043114E-2</v>
      </c>
      <c r="E53">
        <v>5.788129485731254E-2</v>
      </c>
      <c r="F53">
        <v>5.4754523045334895E-2</v>
      </c>
    </row>
    <row r="54" spans="1:6">
      <c r="A54">
        <v>5.9976051672526856E-2</v>
      </c>
      <c r="B54">
        <v>6.0780156173525987E-2</v>
      </c>
      <c r="C54">
        <v>6.0061350026251251E-2</v>
      </c>
      <c r="D54">
        <v>5.9137970982124755E-2</v>
      </c>
      <c r="E54">
        <v>5.742493324776729E-2</v>
      </c>
      <c r="F54">
        <v>5.4402833015703603E-2</v>
      </c>
    </row>
    <row r="55" spans="1:6">
      <c r="A55">
        <v>6.2076283443620275E-2</v>
      </c>
      <c r="B55">
        <v>6.3031767240133291E-2</v>
      </c>
      <c r="C55">
        <v>6.2222064577782482E-2</v>
      </c>
      <c r="D55">
        <v>6.1163109319795406E-2</v>
      </c>
      <c r="E55">
        <v>5.918219373429931E-2</v>
      </c>
      <c r="F55">
        <v>5.5652127777000265E-2</v>
      </c>
    </row>
    <row r="56" spans="1:6">
      <c r="A56">
        <v>6.2522770411668455E-2</v>
      </c>
      <c r="B56">
        <v>6.2562846725697799E-2</v>
      </c>
      <c r="C56">
        <v>6.1566225759334486E-2</v>
      </c>
      <c r="D56">
        <v>6.047704162969697E-2</v>
      </c>
      <c r="E56">
        <v>5.8531825670476302E-2</v>
      </c>
      <c r="F56">
        <v>5.5154074275713005E-2</v>
      </c>
    </row>
    <row r="57" spans="1:6">
      <c r="A57">
        <v>6.2553642865034856E-2</v>
      </c>
      <c r="B57">
        <v>6.2849588465347384E-2</v>
      </c>
      <c r="C57">
        <v>6.1920309602833117E-2</v>
      </c>
      <c r="D57">
        <v>6.0852419996372538E-2</v>
      </c>
      <c r="E57">
        <v>5.8909840465893752E-2</v>
      </c>
      <c r="F57">
        <v>5.547649140099481E-2</v>
      </c>
    </row>
    <row r="58" spans="1:6">
      <c r="A58">
        <v>6.1696452330457438E-2</v>
      </c>
      <c r="B58">
        <v>6.2569707123185422E-2</v>
      </c>
      <c r="C58">
        <v>6.1755695182762971E-2</v>
      </c>
      <c r="D58">
        <v>6.0717369805772095E-2</v>
      </c>
      <c r="E58">
        <v>5.8789227510838864E-2</v>
      </c>
      <c r="F58">
        <v>5.5369360415842686E-2</v>
      </c>
    </row>
    <row r="59" spans="1:6">
      <c r="A59">
        <v>6.2461539132912657E-2</v>
      </c>
      <c r="B59">
        <v>6.394029926544309E-2</v>
      </c>
      <c r="C59">
        <v>6.3184177042622469E-2</v>
      </c>
      <c r="D59">
        <v>6.2095984150179903E-2</v>
      </c>
      <c r="E59">
        <v>6.0017614514136647E-2</v>
      </c>
      <c r="F59">
        <v>5.6265118405397378E-2</v>
      </c>
    </row>
    <row r="60" spans="1:6">
      <c r="A60">
        <v>6.1715034149737877E-2</v>
      </c>
      <c r="B60">
        <v>6.2931891034842438E-2</v>
      </c>
      <c r="C60">
        <v>6.2184710216645053E-2</v>
      </c>
      <c r="D60">
        <v>6.1153384696907072E-2</v>
      </c>
      <c r="E60">
        <v>5.920046803338011E-2</v>
      </c>
      <c r="F60">
        <v>5.5690183680941079E-2</v>
      </c>
    </row>
    <row r="61" spans="1:6">
      <c r="A61">
        <v>6.1276436845166427E-2</v>
      </c>
      <c r="B61">
        <v>6.3232465419595582E-2</v>
      </c>
      <c r="C61">
        <v>6.2650171653787196E-2</v>
      </c>
      <c r="D61">
        <v>6.1659613877412575E-2</v>
      </c>
      <c r="E61">
        <v>5.9704050027183944E-2</v>
      </c>
      <c r="F61">
        <v>5.6100850689212306E-2</v>
      </c>
    </row>
    <row r="62" spans="1:6">
      <c r="A62">
        <v>6.2127774870408145E-2</v>
      </c>
      <c r="B62">
        <v>6.380415222482945E-2</v>
      </c>
      <c r="C62">
        <v>6.3133643796543848E-2</v>
      </c>
      <c r="D62">
        <v>6.2095360302852953E-2</v>
      </c>
      <c r="E62">
        <v>6.007461640927713E-2</v>
      </c>
      <c r="F62">
        <v>5.6365593423909059E-2</v>
      </c>
    </row>
    <row r="63" spans="1:6">
      <c r="A63">
        <v>6.4103182507730644E-2</v>
      </c>
      <c r="B63">
        <v>6.563123656008657E-2</v>
      </c>
      <c r="C63">
        <v>6.4793138389140609E-2</v>
      </c>
      <c r="D63">
        <v>6.3598933565248275E-2</v>
      </c>
      <c r="E63">
        <v>6.131729683448426E-2</v>
      </c>
      <c r="F63">
        <v>5.7185597969119678E-2</v>
      </c>
    </row>
    <row r="64" spans="1:6">
      <c r="A64">
        <v>6.442840562649714E-2</v>
      </c>
      <c r="B64">
        <v>6.5910561153347064E-2</v>
      </c>
      <c r="C64">
        <v>6.5027417336042781E-2</v>
      </c>
      <c r="D64">
        <v>6.3804521774395773E-2</v>
      </c>
      <c r="E64">
        <v>6.1484158743242492E-2</v>
      </c>
      <c r="F64">
        <v>5.7296149430920221E-2</v>
      </c>
    </row>
    <row r="65" spans="1:6">
      <c r="A65">
        <v>6.5094465098854942E-2</v>
      </c>
      <c r="B65">
        <v>6.5820931524266157E-2</v>
      </c>
      <c r="C65">
        <v>6.4835783269012418E-2</v>
      </c>
      <c r="D65">
        <v>6.3613667749812197E-2</v>
      </c>
      <c r="E65">
        <v>6.1335411691427678E-2</v>
      </c>
      <c r="F65">
        <v>5.7227915100998533E-2</v>
      </c>
    </row>
    <row r="66" spans="1:6">
      <c r="A66">
        <v>6.705590116275903E-2</v>
      </c>
      <c r="B66">
        <v>6.9075509424949333E-2</v>
      </c>
      <c r="C66">
        <v>6.8154453278401361E-2</v>
      </c>
      <c r="D66">
        <v>6.676633553702184E-2</v>
      </c>
      <c r="E66">
        <v>6.4076094766891925E-2</v>
      </c>
      <c r="F66">
        <v>5.9150757113955336E-2</v>
      </c>
    </row>
    <row r="67" spans="1:6">
      <c r="A67">
        <v>6.7743451872113239E-2</v>
      </c>
      <c r="B67">
        <v>6.8147645712819088E-2</v>
      </c>
      <c r="C67">
        <v>6.6882431146690929E-2</v>
      </c>
      <c r="D67">
        <v>6.5437341720197231E-2</v>
      </c>
      <c r="E67">
        <v>6.2813888288902373E-2</v>
      </c>
      <c r="F67">
        <v>5.8179201251012204E-2</v>
      </c>
    </row>
    <row r="68" spans="1:6">
      <c r="A68">
        <v>7.0359455477212937E-2</v>
      </c>
      <c r="B68">
        <v>7.0475596617178657E-2</v>
      </c>
      <c r="C68">
        <v>6.9039649781238763E-2</v>
      </c>
      <c r="D68">
        <v>6.7439779477247899E-2</v>
      </c>
      <c r="E68">
        <v>6.4542805941107978E-2</v>
      </c>
      <c r="F68">
        <v>5.9409239461542744E-2</v>
      </c>
    </row>
    <row r="69" spans="1:6">
      <c r="A69">
        <v>7.4247429922072311E-2</v>
      </c>
      <c r="B69">
        <v>7.2082919542511767E-2</v>
      </c>
      <c r="C69">
        <v>7.0002495875352372E-2</v>
      </c>
      <c r="D69">
        <v>6.8148534393577112E-2</v>
      </c>
      <c r="E69">
        <v>6.5021137814522484E-2</v>
      </c>
      <c r="F69">
        <v>5.9674519719571023E-2</v>
      </c>
    </row>
    <row r="70" spans="1:6">
      <c r="A70">
        <v>7.358377234317845E-2</v>
      </c>
      <c r="B70">
        <v>7.1134427161112318E-2</v>
      </c>
      <c r="C70">
        <v>6.8979603976737469E-2</v>
      </c>
      <c r="D70">
        <v>6.7141126445840998E-2</v>
      </c>
      <c r="E70">
        <v>6.4104100175234602E-2</v>
      </c>
      <c r="F70">
        <v>5.898970036690903E-2</v>
      </c>
    </row>
    <row r="71" spans="1:6">
      <c r="A71">
        <v>7.2054871438204077E-2</v>
      </c>
      <c r="B71">
        <v>7.1927114231638237E-2</v>
      </c>
      <c r="C71">
        <v>7.0208511467378346E-2</v>
      </c>
      <c r="D71">
        <v>6.8440821140054064E-2</v>
      </c>
      <c r="E71">
        <v>6.5333962566624271E-2</v>
      </c>
      <c r="F71">
        <v>5.9918039843699346E-2</v>
      </c>
    </row>
    <row r="72" spans="1:6">
      <c r="A72">
        <v>7.182703566912349E-2</v>
      </c>
      <c r="B72">
        <v>7.2275620661869086E-2</v>
      </c>
      <c r="C72">
        <v>7.0697421423431356E-2</v>
      </c>
      <c r="D72">
        <v>6.8959374855509334E-2</v>
      </c>
      <c r="E72">
        <v>6.5836329924538514E-2</v>
      </c>
      <c r="F72">
        <v>6.0315186373371223E-2</v>
      </c>
    </row>
    <row r="73" spans="1:6">
      <c r="A73">
        <v>7.1840309966034382E-2</v>
      </c>
      <c r="B73">
        <v>7.2323805229653718E-2</v>
      </c>
      <c r="C73">
        <v>7.0785045602306959E-2</v>
      </c>
      <c r="D73">
        <v>6.9060562452200505E-2</v>
      </c>
      <c r="E73">
        <v>6.594094032116532E-2</v>
      </c>
      <c r="F73">
        <v>6.0402355346843274E-2</v>
      </c>
    </row>
    <row r="74" spans="1:6">
      <c r="A74">
        <v>7.120608306082056E-2</v>
      </c>
      <c r="B74">
        <v>6.7633850795181999E-2</v>
      </c>
      <c r="C74">
        <v>6.5499970697269441E-2</v>
      </c>
      <c r="D74">
        <v>6.3872817638498919E-2</v>
      </c>
      <c r="E74">
        <v>6.1298644961650023E-2</v>
      </c>
      <c r="F74">
        <v>5.7052531019639821E-2</v>
      </c>
    </row>
    <row r="75" spans="1:6">
      <c r="A75">
        <v>7.0726101253240331E-2</v>
      </c>
      <c r="B75">
        <v>6.6503476811935316E-2</v>
      </c>
      <c r="C75">
        <v>6.4306367735869258E-2</v>
      </c>
      <c r="D75">
        <v>6.2710689245262227E-2</v>
      </c>
      <c r="E75">
        <v>6.0246043683077267E-2</v>
      </c>
      <c r="F75">
        <v>5.6263852085932833E-2</v>
      </c>
    </row>
    <row r="76" spans="1:6">
      <c r="A76">
        <v>5.8478167133268678E-2</v>
      </c>
      <c r="B76">
        <v>5.244930235778926E-2</v>
      </c>
      <c r="C76">
        <v>5.0813730318519726E-2</v>
      </c>
      <c r="D76">
        <v>5.0122603209677874E-2</v>
      </c>
      <c r="E76">
        <v>4.9424117634599196E-2</v>
      </c>
      <c r="F76">
        <v>4.8693943749706196E-2</v>
      </c>
    </row>
    <row r="77" spans="1:6">
      <c r="A77">
        <v>4.8528694539083789E-2</v>
      </c>
      <c r="B77">
        <v>4.3650573896526247E-2</v>
      </c>
      <c r="C77">
        <v>4.2894388019367152E-2</v>
      </c>
      <c r="D77">
        <v>4.2934865824280501E-2</v>
      </c>
      <c r="E77">
        <v>4.3424555847141111E-2</v>
      </c>
      <c r="F77">
        <v>4.4641621086726632E-2</v>
      </c>
    </row>
    <row r="78" spans="1:6">
      <c r="A78">
        <v>4.1599319542409065E-2</v>
      </c>
      <c r="B78">
        <v>3.6251638084385952E-2</v>
      </c>
      <c r="C78">
        <v>3.5880179388135799E-2</v>
      </c>
      <c r="D78">
        <v>3.6387329348330222E-2</v>
      </c>
      <c r="E78">
        <v>3.7749314093630852E-2</v>
      </c>
      <c r="F78">
        <v>4.0594858338108712E-2</v>
      </c>
    </row>
    <row r="79" spans="1:6">
      <c r="A79">
        <v>2.7932030948923728E-2</v>
      </c>
      <c r="B79">
        <v>2.5286698391643568E-2</v>
      </c>
      <c r="C79">
        <v>2.6142967063160178E-2</v>
      </c>
      <c r="D79">
        <v>2.7537966069237186E-2</v>
      </c>
      <c r="E79">
        <v>3.0292268848843673E-2</v>
      </c>
      <c r="F79">
        <v>3.5446094168198952E-2</v>
      </c>
    </row>
    <row r="80" spans="1:6">
      <c r="A80">
        <v>3.2418167911431706E-2</v>
      </c>
      <c r="B80">
        <v>2.879136234802716E-2</v>
      </c>
      <c r="C80">
        <v>2.9268882849164551E-2</v>
      </c>
      <c r="D80">
        <v>3.0394798800590352E-2</v>
      </c>
      <c r="E80">
        <v>3.2721753494104056E-2</v>
      </c>
      <c r="F80">
        <v>3.7148031562800367E-2</v>
      </c>
    </row>
    <row r="81" spans="1:6">
      <c r="A81">
        <v>2.9680852394883619E-2</v>
      </c>
      <c r="B81">
        <v>2.8173507052685284E-2</v>
      </c>
      <c r="C81">
        <v>2.921821114430698E-2</v>
      </c>
      <c r="D81">
        <v>3.0545981576915765E-2</v>
      </c>
      <c r="E81">
        <v>3.3015629242458371E-2</v>
      </c>
      <c r="F81">
        <v>3.7472135683593109E-2</v>
      </c>
    </row>
    <row r="82" spans="1:6">
      <c r="A82">
        <v>3.0505409136665523E-2</v>
      </c>
      <c r="B82">
        <v>2.8519515159093043E-2</v>
      </c>
      <c r="C82">
        <v>2.9429440061504782E-2</v>
      </c>
      <c r="D82">
        <v>3.0716049094007214E-2</v>
      </c>
      <c r="E82">
        <v>3.3160952117413982E-2</v>
      </c>
      <c r="F82">
        <v>3.7594635535488301E-2</v>
      </c>
    </row>
    <row r="83" spans="1:6">
      <c r="A83">
        <v>3.213450247476439E-2</v>
      </c>
      <c r="B83">
        <v>2.9775933072238924E-2</v>
      </c>
      <c r="C83">
        <v>3.0598950149482294E-2</v>
      </c>
      <c r="D83">
        <v>3.1846406571859699E-2</v>
      </c>
      <c r="E83">
        <v>3.4222299940722352E-2</v>
      </c>
      <c r="F83">
        <v>3.8458488548375268E-2</v>
      </c>
    </row>
    <row r="84" spans="1:6">
      <c r="A84">
        <v>3.1662116748991553E-2</v>
      </c>
      <c r="B84">
        <v>3.0629795526817695E-2</v>
      </c>
      <c r="C84">
        <v>3.1741092697171666E-2</v>
      </c>
      <c r="D84">
        <v>3.3021666306476627E-2</v>
      </c>
      <c r="E84">
        <v>3.5309946209211622E-2</v>
      </c>
      <c r="F84">
        <v>3.9261572827907841E-2</v>
      </c>
    </row>
    <row r="85" spans="1:6">
      <c r="A85">
        <v>3.0709091790046241E-2</v>
      </c>
      <c r="B85">
        <v>3.3335248414286714E-2</v>
      </c>
      <c r="C85">
        <v>3.5063045922958391E-2</v>
      </c>
      <c r="D85">
        <v>3.6345413049438127E-2</v>
      </c>
      <c r="E85">
        <v>3.8310964489622734E-2</v>
      </c>
      <c r="F85">
        <v>4.1423421658217031E-2</v>
      </c>
    </row>
    <row r="86" spans="1:6">
      <c r="A86">
        <v>2.9828708962709304E-2</v>
      </c>
      <c r="B86">
        <v>3.4909636670730562E-2</v>
      </c>
      <c r="C86">
        <v>3.6946323651871414E-2</v>
      </c>
      <c r="D86">
        <v>3.817073630339738E-2</v>
      </c>
      <c r="E86">
        <v>3.9870352371340151E-2</v>
      </c>
      <c r="F86">
        <v>4.2442146287501828E-2</v>
      </c>
    </row>
    <row r="87" spans="1:6">
      <c r="A87">
        <v>3.3670643085758477E-2</v>
      </c>
      <c r="B87">
        <v>3.807073092178434E-2</v>
      </c>
      <c r="C87">
        <v>3.9716182942497957E-2</v>
      </c>
      <c r="D87">
        <v>4.0651125657585691E-2</v>
      </c>
      <c r="E87">
        <v>4.1907746466702665E-2</v>
      </c>
      <c r="F87">
        <v>4.3789230043957371E-2</v>
      </c>
    </row>
    <row r="88" spans="1:6">
      <c r="A88">
        <v>3.4874820509206657E-2</v>
      </c>
      <c r="B88">
        <v>3.9265529246332101E-2</v>
      </c>
      <c r="C88">
        <v>4.0792266411296539E-2</v>
      </c>
      <c r="D88">
        <v>4.1636407978100864E-2</v>
      </c>
      <c r="E88">
        <v>4.2752455835533151E-2</v>
      </c>
      <c r="F88">
        <v>4.4391873552112493E-2</v>
      </c>
    </row>
    <row r="89" spans="1:6">
      <c r="A89">
        <v>3.8084476817718718E-2</v>
      </c>
      <c r="B89">
        <v>3.9991241348114707E-2</v>
      </c>
      <c r="C89">
        <v>4.0918415003597552E-2</v>
      </c>
      <c r="D89">
        <v>4.1561736678518285E-2</v>
      </c>
      <c r="E89">
        <v>4.2542959397357999E-2</v>
      </c>
      <c r="F89">
        <v>4.4153288180252506E-2</v>
      </c>
    </row>
    <row r="90" spans="1:6">
      <c r="A90">
        <v>3.8990481786355329E-2</v>
      </c>
      <c r="B90">
        <v>3.9652457519915994E-2</v>
      </c>
      <c r="C90">
        <v>4.0326839909626197E-2</v>
      </c>
      <c r="D90">
        <v>4.0942295306147763E-2</v>
      </c>
      <c r="E90">
        <v>4.1989911969666699E-2</v>
      </c>
      <c r="F90">
        <v>4.3786803833457379E-2</v>
      </c>
    </row>
    <row r="91" spans="1:6">
      <c r="A91">
        <v>4.0935229082589258E-2</v>
      </c>
      <c r="B91">
        <v>4.2304718722513089E-2</v>
      </c>
      <c r="C91">
        <v>4.2966388124238725E-2</v>
      </c>
      <c r="D91">
        <v>4.3427188527569091E-2</v>
      </c>
      <c r="E91">
        <v>4.4128935568037542E-2</v>
      </c>
      <c r="F91">
        <v>4.5269268092469943E-2</v>
      </c>
    </row>
    <row r="92" spans="1:6">
      <c r="A92">
        <v>4.3533616744149628E-2</v>
      </c>
      <c r="B92">
        <v>4.5504463220702167E-2</v>
      </c>
      <c r="C92">
        <v>4.6129142336889292E-2</v>
      </c>
      <c r="D92">
        <v>4.6429097498472134E-2</v>
      </c>
      <c r="E92">
        <v>4.6770064113841353E-2</v>
      </c>
      <c r="F92">
        <v>4.7178243794846808E-2</v>
      </c>
    </row>
    <row r="93" spans="1:6">
      <c r="A93">
        <v>4.6368831859153824E-2</v>
      </c>
      <c r="B93">
        <v>4.7266652061623705E-2</v>
      </c>
      <c r="C93">
        <v>4.7552318884195616E-2</v>
      </c>
      <c r="D93">
        <v>4.7669167898076299E-2</v>
      </c>
      <c r="E93">
        <v>4.7771326150214344E-2</v>
      </c>
      <c r="F93">
        <v>4.7838907683349807E-2</v>
      </c>
    </row>
    <row r="94" spans="1:6">
      <c r="A94">
        <v>4.6731906950641569E-2</v>
      </c>
      <c r="B94">
        <v>4.5301478733327794E-2</v>
      </c>
      <c r="C94">
        <v>4.5163230133312957E-2</v>
      </c>
      <c r="D94">
        <v>4.5259068221106487E-2</v>
      </c>
      <c r="E94">
        <v>4.5552011898818925E-2</v>
      </c>
      <c r="F94">
        <v>4.6182123164610046E-2</v>
      </c>
    </row>
    <row r="95" spans="1:6">
      <c r="A95">
        <v>4.5277330627445024E-2</v>
      </c>
      <c r="B95">
        <v>4.4997553096789163E-2</v>
      </c>
      <c r="C95">
        <v>4.5042072725602657E-2</v>
      </c>
      <c r="D95">
        <v>4.5163147531425703E-2</v>
      </c>
      <c r="E95">
        <v>4.5439341054379363E-2</v>
      </c>
      <c r="F95">
        <v>4.6037984652738367E-2</v>
      </c>
    </row>
    <row r="96" spans="1:6">
      <c r="A96">
        <v>4.5315255682143243E-2</v>
      </c>
      <c r="B96">
        <v>4.5564717126328362E-2</v>
      </c>
      <c r="C96">
        <v>4.5683800963953872E-2</v>
      </c>
      <c r="D96">
        <v>4.5796322475050756E-2</v>
      </c>
      <c r="E96">
        <v>4.6012521489383069E-2</v>
      </c>
      <c r="F96">
        <v>4.6460306175373556E-2</v>
      </c>
    </row>
    <row r="97" spans="1:6">
      <c r="A97">
        <v>4.5434100867491965E-2</v>
      </c>
      <c r="B97">
        <v>4.5733908404978138E-2</v>
      </c>
      <c r="C97">
        <v>4.585031656516543E-2</v>
      </c>
      <c r="D97">
        <v>4.5938031757191661E-2</v>
      </c>
      <c r="E97">
        <v>4.6103801733550803E-2</v>
      </c>
      <c r="F97">
        <v>4.6482681905893004E-2</v>
      </c>
    </row>
    <row r="98" spans="1:6">
      <c r="A98">
        <v>4.5597197487539098E-2</v>
      </c>
      <c r="B98">
        <v>4.6991510882683947E-2</v>
      </c>
      <c r="C98">
        <v>4.7286931351309958E-2</v>
      </c>
      <c r="D98">
        <v>4.735746159338422E-2</v>
      </c>
      <c r="E98">
        <v>4.7383385827981565E-2</v>
      </c>
      <c r="F98">
        <v>4.7414562274602605E-2</v>
      </c>
    </row>
    <row r="99" spans="1:6">
      <c r="A99">
        <v>4.7293043735788867E-2</v>
      </c>
      <c r="B99">
        <v>4.8485907330045735E-2</v>
      </c>
      <c r="C99">
        <v>4.8659286196571304E-2</v>
      </c>
      <c r="D99">
        <v>4.8633615991804109E-2</v>
      </c>
      <c r="E99">
        <v>4.8497076353385266E-2</v>
      </c>
      <c r="F99">
        <v>4.8225440290585536E-2</v>
      </c>
    </row>
    <row r="100" spans="1:6">
      <c r="A100">
        <v>4.7381751253369839E-2</v>
      </c>
      <c r="B100">
        <v>4.8034790926226027E-2</v>
      </c>
      <c r="C100">
        <v>4.8111356710541175E-2</v>
      </c>
      <c r="D100">
        <v>4.8096557493102973E-2</v>
      </c>
      <c r="E100">
        <v>4.8034473592650923E-2</v>
      </c>
      <c r="F100">
        <v>4.7921768509400921E-2</v>
      </c>
    </row>
    <row r="101" spans="1:6">
      <c r="A101">
        <v>4.7822098770894092E-2</v>
      </c>
      <c r="B101">
        <v>4.7993378346389927E-2</v>
      </c>
      <c r="C101">
        <v>4.8003694464266972E-2</v>
      </c>
      <c r="D101">
        <v>4.7987248342089131E-2</v>
      </c>
      <c r="E101">
        <v>4.7948078669917703E-2</v>
      </c>
      <c r="F101">
        <v>4.7881345009798626E-2</v>
      </c>
    </row>
    <row r="102" spans="1:6">
      <c r="A102">
        <v>4.8042168233940627E-2</v>
      </c>
      <c r="B102">
        <v>4.8458651576567223E-2</v>
      </c>
      <c r="C102">
        <v>4.8508130528237742E-2</v>
      </c>
      <c r="D102">
        <v>4.8477350105355796E-2</v>
      </c>
      <c r="E102">
        <v>4.8381969439665939E-2</v>
      </c>
      <c r="F102">
        <v>4.8190251339672169E-2</v>
      </c>
    </row>
    <row r="103" spans="1:6">
      <c r="A103">
        <v>4.7795472871762508E-2</v>
      </c>
      <c r="B103">
        <v>4.7779512274273003E-2</v>
      </c>
      <c r="C103">
        <v>4.776306673719978E-2</v>
      </c>
      <c r="D103">
        <v>4.7751544071648375E-2</v>
      </c>
      <c r="E103">
        <v>4.7737920759229772E-2</v>
      </c>
      <c r="F103">
        <v>4.7730604458759179E-2</v>
      </c>
    </row>
    <row r="104" spans="1:6">
      <c r="A104">
        <v>4.8157879189790018E-2</v>
      </c>
      <c r="B104">
        <v>4.8656144655204375E-2</v>
      </c>
      <c r="C104">
        <v>4.8693839847448198E-2</v>
      </c>
      <c r="D104">
        <v>4.8638463688458755E-2</v>
      </c>
      <c r="E104">
        <v>4.8498631700425537E-2</v>
      </c>
      <c r="F104">
        <v>4.8244329522285426E-2</v>
      </c>
    </row>
    <row r="105" spans="1:6">
      <c r="A105">
        <v>4.7835276735395324E-2</v>
      </c>
      <c r="B105">
        <v>4.8492075182590251E-2</v>
      </c>
      <c r="C105">
        <v>4.8531509272067126E-2</v>
      </c>
      <c r="D105">
        <v>4.846811970595527E-2</v>
      </c>
      <c r="E105">
        <v>4.8320121646713066E-2</v>
      </c>
      <c r="F105">
        <v>4.8080165825884653E-2</v>
      </c>
    </row>
    <row r="106" spans="1:6">
      <c r="A106">
        <v>4.7006632146412944E-2</v>
      </c>
      <c r="B106">
        <v>4.7121386843318395E-2</v>
      </c>
      <c r="C106">
        <v>4.7114596933602856E-2</v>
      </c>
      <c r="D106">
        <v>4.7113419292257347E-2</v>
      </c>
      <c r="E106">
        <v>4.7135077619742241E-2</v>
      </c>
      <c r="F106">
        <v>4.7243272438122805E-2</v>
      </c>
    </row>
    <row r="107" spans="1:6">
      <c r="A107">
        <v>4.7636671573107595E-2</v>
      </c>
      <c r="B107">
        <v>4.6642701452979989E-2</v>
      </c>
      <c r="C107">
        <v>4.6364744338080861E-2</v>
      </c>
      <c r="D107">
        <v>4.6286613716810296E-2</v>
      </c>
      <c r="E107">
        <v>4.6295679643445165E-2</v>
      </c>
      <c r="F107">
        <v>4.6539731002344965E-2</v>
      </c>
    </row>
    <row r="108" spans="1:6">
      <c r="A108">
        <v>4.6059686749496981E-2</v>
      </c>
      <c r="B108">
        <v>4.220093334057979E-2</v>
      </c>
      <c r="C108">
        <v>4.1615826080683913E-2</v>
      </c>
      <c r="D108">
        <v>4.1692560358975929E-2</v>
      </c>
      <c r="E108">
        <v>4.2219493595606443E-2</v>
      </c>
      <c r="F108">
        <v>4.360444407965855E-2</v>
      </c>
    </row>
    <row r="109" spans="1:6">
      <c r="A109">
        <v>4.5542431756622405E-2</v>
      </c>
      <c r="B109">
        <v>4.1120653465810328E-2</v>
      </c>
      <c r="C109">
        <v>4.0480821526001728E-2</v>
      </c>
      <c r="D109">
        <v>4.0596004153276244E-2</v>
      </c>
      <c r="E109">
        <v>4.1242529812273332E-2</v>
      </c>
      <c r="F109">
        <v>4.289302784097182E-2</v>
      </c>
    </row>
    <row r="110" spans="1:6">
      <c r="A110">
        <v>4.3876989852281986E-2</v>
      </c>
      <c r="B110">
        <v>4.2009178156899779E-2</v>
      </c>
      <c r="C110">
        <v>4.1850528950530583E-2</v>
      </c>
      <c r="D110">
        <v>4.2048525273881407E-2</v>
      </c>
      <c r="E110">
        <v>4.2626838994439184E-2</v>
      </c>
      <c r="F110">
        <v>4.3951504591229686E-2</v>
      </c>
    </row>
    <row r="111" spans="1:6">
      <c r="A111">
        <v>4.2692477118012745E-2</v>
      </c>
      <c r="B111">
        <v>3.8125320306451882E-2</v>
      </c>
      <c r="C111">
        <v>3.7610143368344395E-2</v>
      </c>
      <c r="D111">
        <v>3.7911872271091558E-2</v>
      </c>
      <c r="E111">
        <v>3.892644135018028E-2</v>
      </c>
      <c r="F111">
        <v>4.1263560644560895E-2</v>
      </c>
    </row>
    <row r="112" spans="1:6">
      <c r="A112">
        <v>4.1951419005152431E-2</v>
      </c>
      <c r="B112">
        <v>4.0241166103499371E-2</v>
      </c>
      <c r="C112">
        <v>4.0197487015008394E-2</v>
      </c>
      <c r="D112">
        <v>4.0491236031325775E-2</v>
      </c>
      <c r="E112">
        <v>4.1240964557711784E-2</v>
      </c>
      <c r="F112">
        <v>4.2913649543585307E-2</v>
      </c>
    </row>
    <row r="113" spans="1:6">
      <c r="A113">
        <v>4.2660608485164189E-2</v>
      </c>
      <c r="B113">
        <v>4.141883098881665E-2</v>
      </c>
      <c r="C113">
        <v>4.1408272358914068E-2</v>
      </c>
      <c r="D113">
        <v>4.1648120982805223E-2</v>
      </c>
      <c r="E113">
        <v>4.2255161126263201E-2</v>
      </c>
      <c r="F113">
        <v>4.3634338270189497E-2</v>
      </c>
    </row>
    <row r="114" spans="1:6">
      <c r="A114">
        <v>4.197891965805732E-2</v>
      </c>
      <c r="B114">
        <v>3.9894766712697413E-2</v>
      </c>
      <c r="C114">
        <v>3.9790048141049798E-2</v>
      </c>
      <c r="D114">
        <v>4.0088991522373538E-2</v>
      </c>
      <c r="E114">
        <v>4.0882975580969476E-2</v>
      </c>
      <c r="F114">
        <v>4.26604968042677E-2</v>
      </c>
    </row>
    <row r="115" spans="1:6">
      <c r="A115">
        <v>3.7578520747061903E-2</v>
      </c>
      <c r="B115">
        <v>3.5129113603728931E-2</v>
      </c>
      <c r="C115">
        <v>3.5214133035846099E-2</v>
      </c>
      <c r="D115">
        <v>3.5795684885195474E-2</v>
      </c>
      <c r="E115">
        <v>3.7148297619558894E-2</v>
      </c>
      <c r="F115">
        <v>3.9993105222880347E-2</v>
      </c>
    </row>
    <row r="116" spans="1:6">
      <c r="A116">
        <v>3.2213946331926729E-2</v>
      </c>
      <c r="B116">
        <v>3.0017519633679605E-2</v>
      </c>
      <c r="C116">
        <v>3.0436985896129181E-2</v>
      </c>
      <c r="D116">
        <v>3.1342841968803228E-2</v>
      </c>
      <c r="E116">
        <v>3.3278069786232149E-2</v>
      </c>
      <c r="F116">
        <v>3.7210525932908259E-2</v>
      </c>
    </row>
    <row r="117" spans="1:6">
      <c r="A117">
        <v>3.4776799374598717E-2</v>
      </c>
      <c r="B117">
        <v>3.29815594309519E-2</v>
      </c>
      <c r="C117">
        <v>3.3315317763980931E-2</v>
      </c>
      <c r="D117">
        <v>3.4045255381518633E-2</v>
      </c>
      <c r="E117">
        <v>3.5618734859442648E-2</v>
      </c>
      <c r="F117">
        <v>3.8863499612927968E-2</v>
      </c>
    </row>
    <row r="118" spans="1:6">
      <c r="A118">
        <v>3.3245051475380163E-2</v>
      </c>
      <c r="B118">
        <v>3.3828225983135389E-2</v>
      </c>
      <c r="C118">
        <v>3.4620181441608583E-2</v>
      </c>
      <c r="D118">
        <v>3.5418583568201469E-2</v>
      </c>
      <c r="E118">
        <v>3.6904945073993438E-2</v>
      </c>
      <c r="F118">
        <v>3.9816807085860106E-2</v>
      </c>
    </row>
    <row r="119" spans="1:6">
      <c r="A119">
        <v>3.287141801479878E-2</v>
      </c>
      <c r="B119">
        <v>3.2426822873094979E-2</v>
      </c>
      <c r="C119">
        <v>3.3040253212430253E-2</v>
      </c>
      <c r="D119">
        <v>3.3854905159843726E-2</v>
      </c>
      <c r="E119">
        <v>3.5484547302344772E-2</v>
      </c>
      <c r="F119">
        <v>3.8766373019371164E-2</v>
      </c>
    </row>
    <row r="120" spans="1:6">
      <c r="A120">
        <v>3.150228817275514E-2</v>
      </c>
      <c r="B120">
        <v>3.0675686400633909E-2</v>
      </c>
      <c r="C120">
        <v>3.1356137645578985E-2</v>
      </c>
      <c r="D120">
        <v>3.2288703733292859E-2</v>
      </c>
      <c r="E120">
        <v>3.4145930655183336E-2</v>
      </c>
      <c r="F120">
        <v>3.7839072124955575E-2</v>
      </c>
    </row>
    <row r="121" spans="1:6">
      <c r="A121">
        <v>3.1810499314052734E-2</v>
      </c>
      <c r="B121">
        <v>3.1689120446423052E-2</v>
      </c>
      <c r="C121">
        <v>3.2493769224122102E-2</v>
      </c>
      <c r="D121">
        <v>3.3417969907746682E-2</v>
      </c>
      <c r="E121">
        <v>3.5180085856646982E-2</v>
      </c>
      <c r="F121">
        <v>3.861534484766857E-2</v>
      </c>
    </row>
    <row r="122" spans="1:6">
      <c r="A122">
        <v>2.9218631011789443E-2</v>
      </c>
      <c r="B122">
        <v>2.9959666237165013E-2</v>
      </c>
      <c r="C122">
        <v>3.1050736270639673E-2</v>
      </c>
      <c r="D122">
        <v>3.2139347119083395E-2</v>
      </c>
      <c r="E122">
        <v>3.4127296724498733E-2</v>
      </c>
      <c r="F122">
        <v>3.7903470007237296E-2</v>
      </c>
    </row>
    <row r="123" spans="1:6">
      <c r="A123">
        <v>2.8640461983362855E-2</v>
      </c>
      <c r="B123">
        <v>2.9330651981303239E-2</v>
      </c>
      <c r="C123">
        <v>3.0501021453107187E-2</v>
      </c>
      <c r="D123">
        <v>3.1671980500104634E-2</v>
      </c>
      <c r="E123">
        <v>3.3790894827278588E-2</v>
      </c>
      <c r="F123">
        <v>3.7743013131451432E-2</v>
      </c>
    </row>
    <row r="124" spans="1:6">
      <c r="A124">
        <v>2.9359623497191661E-2</v>
      </c>
      <c r="B124">
        <v>2.9712730665733125E-2</v>
      </c>
      <c r="C124">
        <v>3.0780573060116098E-2</v>
      </c>
      <c r="D124">
        <v>3.1897101502380273E-2</v>
      </c>
      <c r="E124">
        <v>3.3949130638638601E-2</v>
      </c>
      <c r="F124">
        <v>3.7822228925554667E-2</v>
      </c>
    </row>
    <row r="125" spans="1:6">
      <c r="A125">
        <v>2.9578276107644647E-2</v>
      </c>
      <c r="B125">
        <v>3.0497512642753955E-2</v>
      </c>
      <c r="C125">
        <v>3.1638566516237907E-2</v>
      </c>
      <c r="D125">
        <v>3.2732881518262376E-2</v>
      </c>
      <c r="E125">
        <v>3.4694184241424182E-2</v>
      </c>
      <c r="F125">
        <v>3.8360040482501689E-2</v>
      </c>
    </row>
    <row r="126" spans="1:6">
      <c r="A126">
        <v>2.6824902426498817E-2</v>
      </c>
      <c r="B126">
        <v>2.7303148420669554E-2</v>
      </c>
      <c r="C126">
        <v>2.8536152868614776E-2</v>
      </c>
      <c r="D126">
        <v>2.9812270983134482E-2</v>
      </c>
      <c r="E126">
        <v>3.2147996689983992E-2</v>
      </c>
      <c r="F126">
        <v>3.6539871013578834E-2</v>
      </c>
    </row>
    <row r="127" spans="1:6">
      <c r="A127">
        <v>2.6756907841809566E-2</v>
      </c>
      <c r="B127">
        <v>2.7291570134591818E-2</v>
      </c>
      <c r="C127">
        <v>2.8548759261102528E-2</v>
      </c>
      <c r="D127">
        <v>2.9852165071025644E-2</v>
      </c>
      <c r="E127">
        <v>3.2229647996709014E-2</v>
      </c>
      <c r="F127">
        <v>3.6655428789987649E-2</v>
      </c>
    </row>
    <row r="128" spans="1:6">
      <c r="A128">
        <v>2.7648650948412498E-2</v>
      </c>
      <c r="B128">
        <v>2.6931210727283553E-2</v>
      </c>
      <c r="C128">
        <v>2.7996961440075328E-2</v>
      </c>
      <c r="D128">
        <v>2.9303570827930177E-2</v>
      </c>
      <c r="E128">
        <v>3.1773202325197807E-2</v>
      </c>
      <c r="F128">
        <v>3.6389632375912633E-2</v>
      </c>
    </row>
    <row r="129" spans="1:6">
      <c r="A129">
        <v>2.586810645864283E-2</v>
      </c>
      <c r="B129">
        <v>2.4662198989050938E-2</v>
      </c>
      <c r="C129">
        <v>2.5753466345812489E-2</v>
      </c>
      <c r="D129">
        <v>2.7190582746760006E-2</v>
      </c>
      <c r="E129">
        <v>2.9947282960258732E-2</v>
      </c>
      <c r="F129">
        <v>3.5112860999556031E-2</v>
      </c>
    </row>
    <row r="130" spans="1:6">
      <c r="A130">
        <v>2.5441631780694515E-2</v>
      </c>
      <c r="B130">
        <v>2.5115937032505021E-2</v>
      </c>
      <c r="C130">
        <v>2.6415382774568844E-2</v>
      </c>
      <c r="D130">
        <v>2.7902103469021285E-2</v>
      </c>
      <c r="E130">
        <v>3.0648344811125761E-2</v>
      </c>
      <c r="F130">
        <v>3.567949654785408E-2</v>
      </c>
    </row>
    <row r="131" spans="1:6">
      <c r="A131">
        <v>2.5461110996186594E-2</v>
      </c>
      <c r="B131">
        <v>2.53471850386357E-2</v>
      </c>
      <c r="C131">
        <v>2.6666999144351861E-2</v>
      </c>
      <c r="D131">
        <v>2.8135128514348285E-2</v>
      </c>
      <c r="E131">
        <v>3.0832768112413124E-2</v>
      </c>
      <c r="F131">
        <v>3.578255749374526E-2</v>
      </c>
    </row>
    <row r="132" spans="1:6">
      <c r="A132">
        <v>2.5869528584311307E-2</v>
      </c>
      <c r="B132">
        <v>2.6002500750499244E-2</v>
      </c>
      <c r="C132">
        <v>2.7368189926089363E-2</v>
      </c>
      <c r="D132">
        <v>2.8828227032823416E-2</v>
      </c>
      <c r="E132">
        <v>3.1473301486631196E-2</v>
      </c>
      <c r="F132">
        <v>3.6275243444706472E-2</v>
      </c>
    </row>
    <row r="133" spans="1:6">
      <c r="A133">
        <v>2.5969279827596808E-2</v>
      </c>
      <c r="B133">
        <v>2.5715264054282906E-2</v>
      </c>
      <c r="C133">
        <v>2.701961982560153E-2</v>
      </c>
      <c r="D133">
        <v>2.849300483738007E-2</v>
      </c>
      <c r="E133">
        <v>3.1196791476371014E-2</v>
      </c>
      <c r="F133">
        <v>3.6110234613877384E-2</v>
      </c>
    </row>
    <row r="134" spans="1:6">
      <c r="A134">
        <v>2.6550385591502541E-2</v>
      </c>
      <c r="B134">
        <v>2.6001580392228919E-2</v>
      </c>
      <c r="C134">
        <v>2.7199036105072773E-2</v>
      </c>
      <c r="D134">
        <v>2.8608522225627365E-2</v>
      </c>
      <c r="E134">
        <v>3.1232884447882664E-2</v>
      </c>
      <c r="F134">
        <v>3.6069375036493614E-2</v>
      </c>
    </row>
    <row r="135" spans="1:6">
      <c r="A135">
        <v>2.6388675341994558E-2</v>
      </c>
      <c r="B135">
        <v>2.5820832828140555E-2</v>
      </c>
      <c r="C135">
        <v>2.7009075474259948E-2</v>
      </c>
      <c r="D135">
        <v>2.8423817689263053E-2</v>
      </c>
      <c r="E135">
        <v>3.1068062956172451E-2</v>
      </c>
      <c r="F135">
        <v>3.595003260198637E-2</v>
      </c>
    </row>
    <row r="136" spans="1:6">
      <c r="A136">
        <v>2.5964847254604698E-2</v>
      </c>
      <c r="B136">
        <v>2.618226735792975E-2</v>
      </c>
      <c r="C136">
        <v>2.7546532650799628E-2</v>
      </c>
      <c r="D136">
        <v>2.8996208366107119E-2</v>
      </c>
      <c r="E136">
        <v>3.1619466263225558E-2</v>
      </c>
      <c r="F136">
        <v>3.6379279205825107E-2</v>
      </c>
    </row>
    <row r="137" spans="1:6">
      <c r="A137">
        <v>2.6083807095545142E-2</v>
      </c>
      <c r="B137">
        <v>2.6245409551846309E-2</v>
      </c>
      <c r="C137">
        <v>2.7564385743882557E-2</v>
      </c>
      <c r="D137">
        <v>2.8979360345278489E-2</v>
      </c>
      <c r="E137">
        <v>3.1557317021924304E-2</v>
      </c>
      <c r="F137">
        <v>3.6281459213263215E-2</v>
      </c>
    </row>
    <row r="138" spans="1:6">
      <c r="A138">
        <v>2.5608960282061926E-2</v>
      </c>
      <c r="B138">
        <v>2.6150347915718918E-2</v>
      </c>
      <c r="C138">
        <v>2.7536692348824068E-2</v>
      </c>
      <c r="D138">
        <v>2.8961843642152131E-2</v>
      </c>
      <c r="E138">
        <v>3.1533647526485742E-2</v>
      </c>
      <c r="F138">
        <v>3.6243402234820192E-2</v>
      </c>
    </row>
    <row r="139" spans="1:6">
      <c r="A139">
        <v>2.5763431222297573E-2</v>
      </c>
      <c r="B139">
        <v>2.6111365975903262E-2</v>
      </c>
      <c r="C139">
        <v>2.7446587172520187E-2</v>
      </c>
      <c r="D139">
        <v>2.8851782443721583E-2</v>
      </c>
      <c r="E139">
        <v>3.1409563339136415E-2</v>
      </c>
      <c r="F139">
        <v>3.6127305579400283E-2</v>
      </c>
    </row>
    <row r="140" spans="1:6">
      <c r="A140">
        <v>2.5393476171103206E-2</v>
      </c>
      <c r="B140">
        <v>2.6258662119297702E-2</v>
      </c>
      <c r="C140">
        <v>2.7692579313091891E-2</v>
      </c>
      <c r="D140">
        <v>2.9106906946145011E-2</v>
      </c>
      <c r="E140">
        <v>3.1635824850738674E-2</v>
      </c>
      <c r="F140">
        <v>3.6276434913066029E-2</v>
      </c>
    </row>
    <row r="141" spans="1:6">
      <c r="A141">
        <v>2.5142821884382858E-2</v>
      </c>
      <c r="B141">
        <v>2.624241921428799E-2</v>
      </c>
      <c r="C141">
        <v>2.7718802775556585E-2</v>
      </c>
      <c r="D141">
        <v>2.9136000090180792E-2</v>
      </c>
      <c r="E141">
        <v>3.1652760021139113E-2</v>
      </c>
      <c r="F141">
        <v>3.6270617820365877E-2</v>
      </c>
    </row>
    <row r="142" spans="1:6">
      <c r="A142">
        <v>2.4962357575022534E-2</v>
      </c>
      <c r="B142">
        <v>2.6359228183472867E-2</v>
      </c>
      <c r="C142">
        <v>2.7876648988231782E-2</v>
      </c>
      <c r="D142">
        <v>2.9296367866560261E-2</v>
      </c>
      <c r="E142">
        <v>3.1799565373730375E-2</v>
      </c>
      <c r="F142">
        <v>3.6378101959449252E-2</v>
      </c>
    </row>
    <row r="143" spans="1:6">
      <c r="A143">
        <v>2.4759822125184031E-2</v>
      </c>
      <c r="B143">
        <v>2.6057357225770444E-2</v>
      </c>
      <c r="C143">
        <v>2.7549657874370286E-2</v>
      </c>
      <c r="D143">
        <v>2.8971209036150608E-2</v>
      </c>
      <c r="E143">
        <v>3.1497630604574833E-2</v>
      </c>
      <c r="F143">
        <v>3.6145067657700189E-2</v>
      </c>
    </row>
    <row r="144" spans="1:6">
      <c r="A144">
        <v>2.4130051672600624E-2</v>
      </c>
      <c r="B144">
        <v>2.5889837247454504E-2</v>
      </c>
      <c r="C144">
        <v>2.7451207842679667E-2</v>
      </c>
      <c r="D144">
        <v>2.8878350620998174E-2</v>
      </c>
      <c r="E144">
        <v>3.1392748910010052E-2</v>
      </c>
      <c r="F144">
        <v>3.6029742275638779E-2</v>
      </c>
    </row>
    <row r="145" spans="1:6">
      <c r="A145">
        <v>2.0619250604223392E-2</v>
      </c>
      <c r="B145">
        <v>2.2170666842364305E-2</v>
      </c>
      <c r="C145">
        <v>2.3891344209864704E-2</v>
      </c>
      <c r="D145">
        <v>2.5512675567760379E-2</v>
      </c>
      <c r="E145">
        <v>2.8406373118461482E-2</v>
      </c>
      <c r="F145">
        <v>3.3817531025469215E-2</v>
      </c>
    </row>
    <row r="146" spans="1:6">
      <c r="A146">
        <v>2.0893416040445277E-2</v>
      </c>
      <c r="B146">
        <v>2.1968561301673906E-2</v>
      </c>
      <c r="C146">
        <v>2.3611729818315112E-2</v>
      </c>
      <c r="D146">
        <v>2.5243239310343727E-2</v>
      </c>
      <c r="E146">
        <v>2.8194161759217448E-2</v>
      </c>
      <c r="F146">
        <v>3.3709572512869636E-2</v>
      </c>
    </row>
    <row r="147" spans="1:6">
      <c r="A147">
        <v>2.0678482636798303E-2</v>
      </c>
      <c r="B147">
        <v>2.1668000704588762E-2</v>
      </c>
      <c r="C147">
        <v>2.3303684346138092E-2</v>
      </c>
      <c r="D147">
        <v>2.4939196137867603E-2</v>
      </c>
      <c r="E147">
        <v>2.7907610974595366E-2</v>
      </c>
      <c r="F147">
        <v>3.3479511652342087E-2</v>
      </c>
    </row>
    <row r="148" spans="1:6">
      <c r="A148">
        <v>1.9063119874459675E-2</v>
      </c>
      <c r="B148">
        <v>2.1074847322085932E-2</v>
      </c>
      <c r="C148">
        <v>2.2992037395026449E-2</v>
      </c>
      <c r="D148">
        <v>2.4756328356623242E-2</v>
      </c>
      <c r="E148">
        <v>2.7858650272868615E-2</v>
      </c>
      <c r="F148">
        <v>3.3542956158496832E-2</v>
      </c>
    </row>
    <row r="149" spans="1:6">
      <c r="A149">
        <v>1.9099460572651362E-2</v>
      </c>
      <c r="B149">
        <v>2.0854208414114332E-2</v>
      </c>
      <c r="C149">
        <v>2.2715847170393579E-2</v>
      </c>
      <c r="D149">
        <v>2.447271774360061E-2</v>
      </c>
      <c r="E149">
        <v>2.7591245499561153E-2</v>
      </c>
      <c r="F149">
        <v>3.3336745013612029E-2</v>
      </c>
    </row>
    <row r="150" spans="1:6">
      <c r="A150">
        <v>1.8963935435235717E-2</v>
      </c>
      <c r="B150">
        <v>2.0291060891209401E-2</v>
      </c>
      <c r="C150">
        <v>2.2092631497838418E-2</v>
      </c>
      <c r="D150">
        <v>2.3874107676890667E-2</v>
      </c>
      <c r="E150">
        <v>2.7078738949737814E-2</v>
      </c>
      <c r="F150">
        <v>3.2996142542289657E-2</v>
      </c>
    </row>
    <row r="151" spans="1:6">
      <c r="A151">
        <v>1.9160763711620961E-2</v>
      </c>
      <c r="B151">
        <v>2.0772515515607253E-2</v>
      </c>
      <c r="C151">
        <v>2.2605162555861282E-2</v>
      </c>
      <c r="D151">
        <v>2.4359275882020859E-2</v>
      </c>
      <c r="E151">
        <v>2.7487367112044827E-2</v>
      </c>
      <c r="F151">
        <v>3.3261550474253464E-2</v>
      </c>
    </row>
    <row r="152" spans="1:6">
      <c r="A152">
        <v>1.9036126154564806E-2</v>
      </c>
      <c r="B152">
        <v>2.0053685642084658E-2</v>
      </c>
      <c r="C152">
        <v>2.1792857639059551E-2</v>
      </c>
      <c r="D152">
        <v>2.3558049351933778E-2</v>
      </c>
      <c r="E152">
        <v>2.6764256874995437E-2</v>
      </c>
      <c r="F152">
        <v>3.273245342955157E-2</v>
      </c>
    </row>
    <row r="153" spans="1:6">
      <c r="A153">
        <v>1.9261478939778493E-2</v>
      </c>
      <c r="B153">
        <v>2.0381456782129492E-2</v>
      </c>
      <c r="C153">
        <v>2.2141426889497107E-2</v>
      </c>
      <c r="D153">
        <v>2.3897553468792597E-2</v>
      </c>
      <c r="E153">
        <v>2.7068180127278619E-2</v>
      </c>
      <c r="F153">
        <v>3.2953824910469623E-2</v>
      </c>
    </row>
    <row r="154" spans="1:6">
      <c r="A154">
        <v>1.9449124426264695E-2</v>
      </c>
      <c r="B154">
        <v>2.0358062594071913E-2</v>
      </c>
      <c r="C154">
        <v>2.2085205567186919E-2</v>
      </c>
      <c r="D154">
        <v>2.3840940598115687E-2</v>
      </c>
      <c r="E154">
        <v>2.7024635746186871E-2</v>
      </c>
      <c r="F154">
        <v>3.2935525985818913E-2</v>
      </c>
    </row>
    <row r="155" spans="1:6">
      <c r="A155">
        <v>1.9145448375072469E-2</v>
      </c>
      <c r="B155">
        <v>2.1142687548395971E-2</v>
      </c>
      <c r="C155">
        <v>2.3072975951245498E-2</v>
      </c>
      <c r="D155">
        <v>2.4844539852142775E-2</v>
      </c>
      <c r="E155">
        <v>2.7951417528519557E-2</v>
      </c>
      <c r="F155">
        <v>3.3626375861182348E-2</v>
      </c>
    </row>
    <row r="156" spans="1:6">
      <c r="A156">
        <v>1.9243620428147708E-2</v>
      </c>
      <c r="B156">
        <v>2.072023252665417E-2</v>
      </c>
      <c r="C156">
        <v>2.2533461486494679E-2</v>
      </c>
      <c r="D156">
        <v>2.4280780124341751E-2</v>
      </c>
      <c r="E156">
        <v>2.7404269363299063E-2</v>
      </c>
      <c r="F156">
        <v>3.3185958942489484E-2</v>
      </c>
    </row>
    <row r="157" spans="1:6">
      <c r="A157">
        <v>1.921884130996461E-2</v>
      </c>
      <c r="B157">
        <v>2.0460378588051102E-2</v>
      </c>
      <c r="C157">
        <v>2.2230106507591964E-2</v>
      </c>
      <c r="D157">
        <v>2.3966732499087984E-2</v>
      </c>
      <c r="E157">
        <v>2.709446519734602E-2</v>
      </c>
      <c r="F157">
        <v>3.2926204679639796E-2</v>
      </c>
    </row>
    <row r="158" spans="1:6">
      <c r="A158">
        <v>1.8866473480413964E-2</v>
      </c>
      <c r="B158">
        <v>2.0849308846098619E-2</v>
      </c>
      <c r="C158">
        <v>2.2773296527455578E-2</v>
      </c>
      <c r="D158">
        <v>2.453456999183572E-2</v>
      </c>
      <c r="E158">
        <v>2.7631787545795081E-2</v>
      </c>
      <c r="F158">
        <v>3.3336331541078915E-2</v>
      </c>
    </row>
    <row r="159" spans="1:6">
      <c r="A159">
        <v>1.6316627796686675E-2</v>
      </c>
      <c r="B159">
        <v>1.8512124579194714E-2</v>
      </c>
      <c r="C159">
        <v>2.0628783186852406E-2</v>
      </c>
      <c r="D159">
        <v>2.2567039453983716E-2</v>
      </c>
      <c r="E159">
        <v>2.5966907745417291E-2</v>
      </c>
      <c r="F159">
        <v>3.2190409529948741E-2</v>
      </c>
    </row>
    <row r="160" spans="1:6">
      <c r="A160">
        <v>1.5909698496636454E-2</v>
      </c>
      <c r="B160">
        <v>1.84359166933598E-2</v>
      </c>
      <c r="C160">
        <v>2.0603025494294738E-2</v>
      </c>
      <c r="D160">
        <v>2.2539378539745528E-2</v>
      </c>
      <c r="E160">
        <v>2.591722609191385E-2</v>
      </c>
      <c r="F160">
        <v>3.2114212201773372E-2</v>
      </c>
    </row>
    <row r="161" spans="1:6">
      <c r="A161">
        <v>1.5306245720001775E-2</v>
      </c>
      <c r="B161">
        <v>1.819365402920509E-2</v>
      </c>
      <c r="C161">
        <v>2.0455531828799223E-2</v>
      </c>
      <c r="D161">
        <v>2.2415161929752243E-2</v>
      </c>
      <c r="E161">
        <v>2.5799866667171364E-2</v>
      </c>
      <c r="F161">
        <v>3.2002808895790623E-2</v>
      </c>
    </row>
    <row r="162" spans="1:6">
      <c r="A162">
        <v>1.3695306631314999E-2</v>
      </c>
      <c r="B162">
        <v>1.6586057218055339E-2</v>
      </c>
      <c r="C162">
        <v>1.8939882805309411E-2</v>
      </c>
      <c r="D162">
        <v>2.100275074554752E-2</v>
      </c>
      <c r="E162">
        <v>2.4578753417983722E-2</v>
      </c>
      <c r="F162">
        <v>3.1135634359717342E-2</v>
      </c>
    </row>
    <row r="163" spans="1:6">
      <c r="A163">
        <v>1.3642053852715314E-2</v>
      </c>
      <c r="B163">
        <v>1.662360762429815E-2</v>
      </c>
      <c r="C163">
        <v>1.9016598683193137E-2</v>
      </c>
      <c r="D163">
        <v>2.1096888386301048E-2</v>
      </c>
      <c r="E163">
        <v>2.4686008849957721E-2</v>
      </c>
      <c r="F163">
        <v>3.1237255805550857E-2</v>
      </c>
    </row>
    <row r="164" spans="1:6">
      <c r="A164">
        <v>1.3284898113446882E-2</v>
      </c>
      <c r="B164">
        <v>1.6683321317306113E-2</v>
      </c>
      <c r="C164">
        <v>1.917265320051716E-2</v>
      </c>
      <c r="D164">
        <v>2.1280906469544947E-2</v>
      </c>
      <c r="E164">
        <v>2.4879198935167886E-2</v>
      </c>
      <c r="F164">
        <v>3.1400996125353957E-2</v>
      </c>
    </row>
    <row r="165" spans="1:6">
      <c r="A165">
        <v>1.3497170450504407E-2</v>
      </c>
      <c r="B165">
        <v>1.6740150666659005E-2</v>
      </c>
      <c r="C165">
        <v>1.9206491529089265E-2</v>
      </c>
      <c r="D165">
        <v>2.1325687576138799E-2</v>
      </c>
      <c r="E165">
        <v>2.4953289800036711E-2</v>
      </c>
      <c r="F165">
        <v>3.1503229685122605E-2</v>
      </c>
    </row>
    <row r="166" spans="1:6">
      <c r="A166">
        <v>1.4582494663115592E-2</v>
      </c>
      <c r="B166">
        <v>1.678875868068589E-2</v>
      </c>
      <c r="C166">
        <v>1.9088645201292238E-2</v>
      </c>
      <c r="D166">
        <v>2.1200968153828412E-2</v>
      </c>
      <c r="E166">
        <v>2.4881871853012293E-2</v>
      </c>
      <c r="F166">
        <v>3.1526617147458948E-2</v>
      </c>
    </row>
    <row r="167" spans="1:6">
      <c r="A167">
        <v>1.4381443167706568E-2</v>
      </c>
      <c r="B167">
        <v>1.6917387078218705E-2</v>
      </c>
      <c r="C167">
        <v>1.9266836660848153E-2</v>
      </c>
      <c r="D167">
        <v>2.1374810923497484E-2</v>
      </c>
      <c r="E167">
        <v>2.5024144949660827E-2</v>
      </c>
      <c r="F167">
        <v>3.1607613812994165E-2</v>
      </c>
    </row>
    <row r="168" spans="1:6">
      <c r="A168">
        <v>1.4523442951406902E-2</v>
      </c>
      <c r="B168">
        <v>1.6968308613733028E-2</v>
      </c>
      <c r="C168">
        <v>1.9315897007984684E-2</v>
      </c>
      <c r="D168">
        <v>2.1432284830080764E-2</v>
      </c>
      <c r="E168">
        <v>2.5095469377790804E-2</v>
      </c>
      <c r="F168">
        <v>3.1685456504531744E-2</v>
      </c>
    </row>
    <row r="169" spans="1:6">
      <c r="A169">
        <v>1.4886864880810717E-2</v>
      </c>
      <c r="B169">
        <v>1.7005765293127049E-2</v>
      </c>
      <c r="C169">
        <v>1.9265488896321282E-2</v>
      </c>
      <c r="D169">
        <v>2.1345218155249875E-2</v>
      </c>
      <c r="E169">
        <v>2.4977162367828029E-2</v>
      </c>
      <c r="F169">
        <v>3.1560857791622376E-2</v>
      </c>
    </row>
    <row r="170" spans="1:6">
      <c r="A170">
        <v>1.5209735648966759E-2</v>
      </c>
      <c r="B170">
        <v>1.6992105932219323E-2</v>
      </c>
      <c r="C170">
        <v>1.9178549989418352E-2</v>
      </c>
      <c r="D170">
        <v>2.1241330710865231E-2</v>
      </c>
      <c r="E170">
        <v>2.4873496657551168E-2</v>
      </c>
      <c r="F170">
        <v>3.1482367145215802E-2</v>
      </c>
    </row>
    <row r="171" spans="1:6">
      <c r="A171">
        <v>1.4720716808701932E-2</v>
      </c>
      <c r="B171">
        <v>1.6849841754628069E-2</v>
      </c>
      <c r="C171">
        <v>1.9080901860216864E-2</v>
      </c>
      <c r="D171">
        <v>2.1141834912245666E-2</v>
      </c>
      <c r="E171">
        <v>2.4757668074232311E-2</v>
      </c>
      <c r="F171">
        <v>3.1356403404790199E-2</v>
      </c>
    </row>
    <row r="172" spans="1:6">
      <c r="A172">
        <v>1.4933542473416255E-2</v>
      </c>
      <c r="B172">
        <v>1.7190928276541031E-2</v>
      </c>
      <c r="C172">
        <v>1.9468862251269363E-2</v>
      </c>
      <c r="D172">
        <v>2.1541540525454268E-2</v>
      </c>
      <c r="E172">
        <v>2.5148080754373598E-2</v>
      </c>
      <c r="F172">
        <v>3.1678669820189319E-2</v>
      </c>
    </row>
    <row r="173" spans="1:6">
      <c r="A173">
        <v>1.4950635187458535E-2</v>
      </c>
      <c r="B173">
        <v>1.7177798395095336E-2</v>
      </c>
      <c r="C173">
        <v>1.9454995138454056E-2</v>
      </c>
      <c r="D173">
        <v>2.1533938717420407E-2</v>
      </c>
      <c r="E173">
        <v>2.5152791997449565E-2</v>
      </c>
      <c r="F173">
        <v>3.1696930707164298E-2</v>
      </c>
    </row>
    <row r="174" spans="1:6">
      <c r="A174">
        <v>1.4550138607982993E-2</v>
      </c>
      <c r="B174">
        <v>1.7362733391462212E-2</v>
      </c>
      <c r="C174">
        <v>1.9758859354590069E-2</v>
      </c>
      <c r="D174">
        <v>2.1854652005558264E-2</v>
      </c>
      <c r="E174">
        <v>2.5449027173705174E-2</v>
      </c>
      <c r="F174">
        <v>3.1908812186357265E-2</v>
      </c>
    </row>
    <row r="175" spans="1:6">
      <c r="A175">
        <v>1.4646522480827132E-2</v>
      </c>
      <c r="B175">
        <v>1.747171677991553E-2</v>
      </c>
      <c r="C175">
        <v>1.988844545489004E-2</v>
      </c>
      <c r="D175">
        <v>2.1998652835125067E-2</v>
      </c>
      <c r="E175">
        <v>2.5607056060291202E-2</v>
      </c>
      <c r="F175">
        <v>3.2059125407085692E-2</v>
      </c>
    </row>
    <row r="176" spans="1:6">
      <c r="A176">
        <v>1.4454869438446205E-2</v>
      </c>
      <c r="B176">
        <v>1.7246894022018355E-2</v>
      </c>
      <c r="C176">
        <v>1.9633163873909079E-2</v>
      </c>
      <c r="D176">
        <v>2.1727144046770924E-2</v>
      </c>
      <c r="E176">
        <v>2.532607967360603E-2</v>
      </c>
      <c r="F176">
        <v>3.1808388623362896E-2</v>
      </c>
    </row>
    <row r="177" spans="1:6">
      <c r="A177">
        <v>1.446153763414848E-2</v>
      </c>
      <c r="B177">
        <v>1.7405128196743138E-2</v>
      </c>
      <c r="C177">
        <v>1.9831649554876311E-2</v>
      </c>
      <c r="D177">
        <v>2.1931199727540641E-2</v>
      </c>
      <c r="E177">
        <v>2.5517816352692149E-2</v>
      </c>
      <c r="F177">
        <v>3.1954895086179935E-2</v>
      </c>
    </row>
    <row r="178" spans="1:6">
      <c r="A178">
        <v>1.4168731502144935E-2</v>
      </c>
      <c r="B178">
        <v>1.7289486190561393E-2</v>
      </c>
      <c r="C178">
        <v>1.977973671240138E-2</v>
      </c>
      <c r="D178">
        <v>2.1915768847866061E-2</v>
      </c>
      <c r="E178">
        <v>2.5545185203660527E-2</v>
      </c>
      <c r="F178">
        <v>3.2016786230929767E-2</v>
      </c>
    </row>
    <row r="179" spans="1:6">
      <c r="A179">
        <v>1.3887600222541579E-2</v>
      </c>
      <c r="B179">
        <v>1.7267338963404499E-2</v>
      </c>
      <c r="C179">
        <v>1.98067886778137E-2</v>
      </c>
      <c r="D179">
        <v>2.195320623286872E-2</v>
      </c>
      <c r="E179">
        <v>2.5582253350052153E-2</v>
      </c>
      <c r="F179">
        <v>3.2041174579195232E-2</v>
      </c>
    </row>
    <row r="180" spans="1:6">
      <c r="A180">
        <v>1.3437396226239517E-2</v>
      </c>
      <c r="B180">
        <v>1.749347542670043E-2</v>
      </c>
      <c r="C180">
        <v>2.016395144140613E-2</v>
      </c>
      <c r="D180">
        <v>2.2319697531435412E-2</v>
      </c>
      <c r="E180">
        <v>2.5903811024946922E-2</v>
      </c>
      <c r="F180">
        <v>3.224984422799812E-2</v>
      </c>
    </row>
    <row r="181" spans="1:6">
      <c r="A181">
        <v>1.3786397376669642E-2</v>
      </c>
      <c r="B181">
        <v>1.7322695763816801E-2</v>
      </c>
      <c r="C181">
        <v>1.9913538030695881E-2</v>
      </c>
      <c r="D181">
        <v>2.2073085119968586E-2</v>
      </c>
      <c r="E181">
        <v>2.570098324816061E-2</v>
      </c>
      <c r="F181">
        <v>3.2134309008457061E-2</v>
      </c>
    </row>
    <row r="182" spans="1:6">
      <c r="A182">
        <v>1.3564777316970891E-2</v>
      </c>
      <c r="B182">
        <v>1.7324309548161543E-2</v>
      </c>
      <c r="C182">
        <v>1.9954044382576759E-2</v>
      </c>
      <c r="D182">
        <v>2.2118729649685795E-2</v>
      </c>
      <c r="E182">
        <v>2.5740297285586324E-2</v>
      </c>
      <c r="F182">
        <v>3.2155558388558894E-2</v>
      </c>
    </row>
    <row r="183" spans="1:6">
      <c r="A183">
        <v>1.3327307851748493E-2</v>
      </c>
      <c r="B183">
        <v>1.7220596090474848E-2</v>
      </c>
      <c r="C183">
        <v>1.9857421980804865E-2</v>
      </c>
      <c r="D183">
        <v>2.2016598286244984E-2</v>
      </c>
      <c r="E183">
        <v>2.5629562273699519E-2</v>
      </c>
      <c r="F183">
        <v>3.2048708048416939E-2</v>
      </c>
    </row>
    <row r="184" spans="1:6">
      <c r="A184">
        <v>1.2846342717463578E-2</v>
      </c>
      <c r="B184">
        <v>1.7207589069014761E-2</v>
      </c>
      <c r="C184">
        <v>1.9944995211401695E-2</v>
      </c>
      <c r="D184">
        <v>2.2131537128015528E-2</v>
      </c>
      <c r="E184">
        <v>2.5753309579567708E-2</v>
      </c>
      <c r="F184">
        <v>3.2150920316650934E-2</v>
      </c>
    </row>
    <row r="185" spans="1:6">
      <c r="A185">
        <v>1.2669542240296875E-2</v>
      </c>
      <c r="B185">
        <v>1.7186511050665907E-2</v>
      </c>
      <c r="C185">
        <v>1.9930427540951163E-2</v>
      </c>
      <c r="D185">
        <v>2.2106000650471108E-2</v>
      </c>
      <c r="E185">
        <v>2.5707228698039455E-2</v>
      </c>
      <c r="F185">
        <v>3.2087195901412902E-2</v>
      </c>
    </row>
    <row r="186" spans="1:6">
      <c r="A186">
        <v>1.2872921030524155E-2</v>
      </c>
      <c r="B186">
        <v>1.711642055414692E-2</v>
      </c>
      <c r="C186">
        <v>1.9819982990789048E-2</v>
      </c>
      <c r="D186">
        <v>2.2001693702964169E-2</v>
      </c>
      <c r="E186">
        <v>2.5632749060596646E-2</v>
      </c>
      <c r="F186">
        <v>3.2062225106749553E-2</v>
      </c>
    </row>
    <row r="187" spans="1:6">
      <c r="A187">
        <v>1.3578145411188134E-2</v>
      </c>
      <c r="B187">
        <v>1.7204882086862008E-2</v>
      </c>
      <c r="C187">
        <v>1.9800358216972781E-2</v>
      </c>
      <c r="D187">
        <v>2.1959484799423841E-2</v>
      </c>
      <c r="E187">
        <v>2.5589419570196361E-2</v>
      </c>
      <c r="F187">
        <v>3.2039126615879147E-2</v>
      </c>
    </row>
    <row r="188" spans="1:6">
      <c r="A188">
        <v>1.3548950254334389E-2</v>
      </c>
      <c r="B188">
        <v>1.7330468855295718E-2</v>
      </c>
      <c r="C188">
        <v>1.9938301960799088E-2</v>
      </c>
      <c r="D188">
        <v>2.2081212234852713E-2</v>
      </c>
      <c r="E188">
        <v>2.5673007930824845E-2</v>
      </c>
      <c r="F188">
        <v>3.2067115517766802E-2</v>
      </c>
    </row>
    <row r="189" spans="1:6">
      <c r="A189">
        <v>1.1998544646766694E-2</v>
      </c>
      <c r="B189">
        <v>1.6855604147784135E-2</v>
      </c>
      <c r="C189">
        <v>1.9640228899214088E-2</v>
      </c>
      <c r="D189">
        <v>2.1816868138788876E-2</v>
      </c>
      <c r="E189">
        <v>2.5414433916625297E-2</v>
      </c>
      <c r="F189">
        <v>3.1821795270338071E-2</v>
      </c>
    </row>
    <row r="190" spans="1:6">
      <c r="A190">
        <v>1.1900890014655548E-2</v>
      </c>
      <c r="B190">
        <v>1.6441742410877723E-2</v>
      </c>
      <c r="C190">
        <v>1.9175135852234404E-2</v>
      </c>
      <c r="D190">
        <v>2.1355908865836631E-2</v>
      </c>
      <c r="E190">
        <v>2.4993224343714444E-2</v>
      </c>
      <c r="F190">
        <v>3.1506556378557642E-2</v>
      </c>
    </row>
    <row r="191" spans="1:6">
      <c r="A191">
        <v>1.1884468051165791E-2</v>
      </c>
      <c r="B191">
        <v>1.582485798459795E-2</v>
      </c>
      <c r="C191">
        <v>1.8442423062542415E-2</v>
      </c>
      <c r="D191">
        <v>2.0606956384677841E-2</v>
      </c>
      <c r="E191">
        <v>2.4278649082062252E-2</v>
      </c>
      <c r="F191">
        <v>3.0938854398745386E-2</v>
      </c>
    </row>
    <row r="192" spans="1:6">
      <c r="A192">
        <v>1.2551968980019187E-2</v>
      </c>
      <c r="B192">
        <v>1.57330117255002E-2</v>
      </c>
      <c r="C192">
        <v>1.8196724856844537E-2</v>
      </c>
      <c r="D192">
        <v>2.032934039874976E-2</v>
      </c>
      <c r="E192">
        <v>2.4008841187544181E-2</v>
      </c>
      <c r="F192">
        <v>3.0736228221167096E-2</v>
      </c>
    </row>
    <row r="193" spans="1:6">
      <c r="A193">
        <v>1.0443563358046654E-2</v>
      </c>
      <c r="B193">
        <v>1.3447410290849067E-2</v>
      </c>
      <c r="C193">
        <v>1.6038588273060199E-2</v>
      </c>
      <c r="D193">
        <v>1.8320915630076821E-2</v>
      </c>
      <c r="E193">
        <v>2.2274872328766949E-2</v>
      </c>
      <c r="F193">
        <v>2.9506380330227823E-2</v>
      </c>
    </row>
    <row r="194" spans="1:6">
      <c r="A194">
        <v>8.1915871528775823E-3</v>
      </c>
      <c r="B194">
        <v>1.1664772858440663E-2</v>
      </c>
      <c r="C194">
        <v>1.4458324268549788E-2</v>
      </c>
      <c r="D194">
        <v>1.6878131701446891E-2</v>
      </c>
      <c r="E194">
        <v>2.1044074013727966E-2</v>
      </c>
      <c r="F194">
        <v>2.8636140083891544E-2</v>
      </c>
    </row>
    <row r="195" spans="1:6">
      <c r="A195">
        <v>7.2128905928344842E-3</v>
      </c>
      <c r="B195">
        <v>1.0592647128654889E-2</v>
      </c>
      <c r="C195">
        <v>1.3408278524954839E-2</v>
      </c>
      <c r="D195">
        <v>1.5872502257595608E-2</v>
      </c>
      <c r="E195">
        <v>2.0137957477025289E-2</v>
      </c>
      <c r="F195">
        <v>2.7952280305749557E-2</v>
      </c>
    </row>
    <row r="196" spans="1:6">
      <c r="A196">
        <v>7.2091196137035844E-3</v>
      </c>
      <c r="B196">
        <v>1.058139423467637E-2</v>
      </c>
      <c r="C196">
        <v>1.3407903385458289E-2</v>
      </c>
      <c r="D196">
        <v>1.5873101217308023E-2</v>
      </c>
      <c r="E196">
        <v>2.0134143867805265E-2</v>
      </c>
      <c r="F196">
        <v>2.7941221723227827E-2</v>
      </c>
    </row>
    <row r="197" spans="1:6">
      <c r="A197">
        <v>5.062974509121734E-3</v>
      </c>
      <c r="B197">
        <v>9.0973467053661813E-3</v>
      </c>
      <c r="C197">
        <v>1.2155401816820392E-2</v>
      </c>
      <c r="D197">
        <v>1.4759286763721308E-2</v>
      </c>
      <c r="E197">
        <v>1.9215510388149778E-2</v>
      </c>
      <c r="F197">
        <v>2.7320815082628659E-2</v>
      </c>
    </row>
    <row r="198" spans="1:6">
      <c r="A198">
        <v>5.1464146285693513E-3</v>
      </c>
      <c r="B198">
        <v>9.755076931483822E-3</v>
      </c>
      <c r="C198">
        <v>1.2909595339265161E-2</v>
      </c>
      <c r="D198">
        <v>1.5515607921133795E-2</v>
      </c>
      <c r="E198">
        <v>1.9919104814262803E-2</v>
      </c>
      <c r="F198">
        <v>2.7861510993544419E-2</v>
      </c>
    </row>
    <row r="199" spans="1:6">
      <c r="A199">
        <v>5.7122644400697409E-3</v>
      </c>
      <c r="B199">
        <v>9.2878183552427759E-3</v>
      </c>
      <c r="C199">
        <v>1.2254632887217842E-2</v>
      </c>
      <c r="D199">
        <v>1.4841273025023647E-2</v>
      </c>
      <c r="E199">
        <v>1.9299007835368354E-2</v>
      </c>
      <c r="F199">
        <v>2.741020632131326E-2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9"/>
  <sheetViews>
    <sheetView workbookViewId="0"/>
  </sheetViews>
  <sheetFormatPr defaultRowHeight="15"/>
  <cols>
    <col min="1" max="6" width="16.42578125" customWidth="1"/>
  </cols>
  <sheetData>
    <row r="1" spans="1:6">
      <c r="A1">
        <v>1.3547571481507537E-3</v>
      </c>
      <c r="B1">
        <v>1.1890423602745406E-3</v>
      </c>
      <c r="C1">
        <v>1.0885435916151778E-3</v>
      </c>
      <c r="D1">
        <v>1.0019399663979481E-3</v>
      </c>
      <c r="E1">
        <v>8.5457567026541587E-4</v>
      </c>
      <c r="F1">
        <v>5.9711814652834566E-4</v>
      </c>
    </row>
    <row r="2" spans="1:6">
      <c r="A2">
        <v>-5.8266259895271844E-4</v>
      </c>
      <c r="B2">
        <v>-3.955151194813683E-4</v>
      </c>
      <c r="C2">
        <v>-3.3001795085416119E-4</v>
      </c>
      <c r="D2">
        <v>-2.9019955021140909E-4</v>
      </c>
      <c r="E2">
        <v>-2.3444276893072602E-4</v>
      </c>
      <c r="F2">
        <v>-1.5259846398606863E-4</v>
      </c>
    </row>
    <row r="3" spans="1:6">
      <c r="A3">
        <v>-4.111521516989014E-4</v>
      </c>
      <c r="B3">
        <v>-5.2940505317709829E-4</v>
      </c>
      <c r="C3">
        <v>-5.2177844978103932E-4</v>
      </c>
      <c r="D3">
        <v>-4.9074758513134586E-4</v>
      </c>
      <c r="E3">
        <v>-4.2372724186360428E-4</v>
      </c>
      <c r="F3">
        <v>-2.9627335772540453E-4</v>
      </c>
    </row>
    <row r="4" spans="1:6">
      <c r="A4">
        <v>-7.6124912207126139E-5</v>
      </c>
      <c r="B4">
        <v>9.0626629820039772E-5</v>
      </c>
      <c r="C4">
        <v>1.2063540095424985E-4</v>
      </c>
      <c r="D4">
        <v>1.2259221717278446E-4</v>
      </c>
      <c r="E4">
        <v>1.1130270839763978E-4</v>
      </c>
      <c r="F4">
        <v>7.9773606727645552E-5</v>
      </c>
    </row>
    <row r="5" spans="1:6">
      <c r="A5">
        <v>-1.372436172531466E-4</v>
      </c>
      <c r="B5">
        <v>-1.1432026504581277E-4</v>
      </c>
      <c r="C5">
        <v>-1.0334908316024516E-4</v>
      </c>
      <c r="D5">
        <v>-9.49445623334641E-5</v>
      </c>
      <c r="E5">
        <v>-8.1191011452291795E-5</v>
      </c>
      <c r="F5">
        <v>-5.7244735407663283E-5</v>
      </c>
    </row>
    <row r="6" spans="1:6">
      <c r="A6">
        <v>6.2261259992806711E-4</v>
      </c>
      <c r="B6">
        <v>4.2136753580399033E-4</v>
      </c>
      <c r="C6">
        <v>3.4640424709841272E-4</v>
      </c>
      <c r="D6">
        <v>3.0165709093694232E-4</v>
      </c>
      <c r="E6">
        <v>2.4064774832393415E-4</v>
      </c>
      <c r="F6">
        <v>1.5385700588397416E-4</v>
      </c>
    </row>
    <row r="7" spans="1:6">
      <c r="A7">
        <v>-9.2815272099442542E-4</v>
      </c>
      <c r="B7">
        <v>-9.5391925110575176E-4</v>
      </c>
      <c r="C7">
        <v>-9.0789458696859116E-4</v>
      </c>
      <c r="D7">
        <v>-8.4474752156408345E-4</v>
      </c>
      <c r="E7">
        <v>-7.2326358783394995E-4</v>
      </c>
      <c r="F7">
        <v>-5.0254111551059633E-4</v>
      </c>
    </row>
    <row r="8" spans="1:6">
      <c r="A8">
        <v>1.0047338193086564E-4</v>
      </c>
      <c r="B8">
        <v>-1.3107245169015347E-5</v>
      </c>
      <c r="C8">
        <v>-4.0685766993307781E-5</v>
      </c>
      <c r="D8">
        <v>-4.7455107574881361E-5</v>
      </c>
      <c r="E8">
        <v>-4.7566457252165573E-5</v>
      </c>
      <c r="F8">
        <v>-3.7082426907635024E-5</v>
      </c>
    </row>
    <row r="9" spans="1:6">
      <c r="A9">
        <v>-1.1423878571580059E-4</v>
      </c>
      <c r="B9">
        <v>-3.3640879524683698E-5</v>
      </c>
      <c r="C9">
        <v>-1.3327168400037448E-5</v>
      </c>
      <c r="D9">
        <v>-5.9626506244761512E-6</v>
      </c>
      <c r="E9">
        <v>-1.5682977658193487E-7</v>
      </c>
      <c r="F9">
        <v>3.1252450081314942E-6</v>
      </c>
    </row>
    <row r="10" spans="1:6">
      <c r="A10">
        <v>-3.1944811587913957E-6</v>
      </c>
      <c r="B10">
        <v>4.7339088059782097E-5</v>
      </c>
      <c r="C10">
        <v>5.4369389848971106E-5</v>
      </c>
      <c r="D10">
        <v>5.1976161385219877E-5</v>
      </c>
      <c r="E10">
        <v>4.3348177304974866E-5</v>
      </c>
      <c r="F10">
        <v>2.6989980277752901E-5</v>
      </c>
    </row>
    <row r="11" spans="1:6">
      <c r="A11">
        <v>2.0466511450142888E-5</v>
      </c>
      <c r="B11">
        <v>-6.3129975841416663E-5</v>
      </c>
      <c r="C11">
        <v>-7.9257995690841521E-5</v>
      </c>
      <c r="D11">
        <v>-7.9352376773228483E-5</v>
      </c>
      <c r="E11">
        <v>-7.0847481241427535E-5</v>
      </c>
      <c r="F11">
        <v>-4.9608064997298806E-5</v>
      </c>
    </row>
    <row r="12" spans="1:6">
      <c r="A12">
        <v>-7.5509018465695632E-5</v>
      </c>
      <c r="B12">
        <v>-2.1389845602022561E-5</v>
      </c>
      <c r="C12">
        <v>-1.0338921594764405E-5</v>
      </c>
      <c r="D12">
        <v>-5.7026960453565589E-6</v>
      </c>
      <c r="E12">
        <v>-9.2051568533618733E-7</v>
      </c>
      <c r="F12">
        <v>3.0028983919322405E-6</v>
      </c>
    </row>
    <row r="13" spans="1:6">
      <c r="A13">
        <v>1.5917453793870551E-4</v>
      </c>
      <c r="B13">
        <v>-7.9955881541263207E-5</v>
      </c>
      <c r="C13">
        <v>-1.2098119488819503E-4</v>
      </c>
      <c r="D13">
        <v>-1.2532193489745574E-4</v>
      </c>
      <c r="E13">
        <v>-1.146263537136552E-4</v>
      </c>
      <c r="F13">
        <v>-8.1859270662461292E-5</v>
      </c>
    </row>
    <row r="14" spans="1:6">
      <c r="A14">
        <v>-2.9965818811256151E-4</v>
      </c>
      <c r="B14">
        <v>-3.2757729932691992E-4</v>
      </c>
      <c r="C14">
        <v>-3.0447993678090618E-4</v>
      </c>
      <c r="D14">
        <v>-2.7801151847732519E-4</v>
      </c>
      <c r="E14">
        <v>-2.316618409562432E-4</v>
      </c>
      <c r="F14">
        <v>-1.544397599784475E-4</v>
      </c>
    </row>
    <row r="15" spans="1:6">
      <c r="A15">
        <v>-2.7305208323363805E-4</v>
      </c>
      <c r="B15">
        <v>-1.7952665421415437E-4</v>
      </c>
      <c r="C15">
        <v>-1.5489134298953683E-4</v>
      </c>
      <c r="D15">
        <v>-1.4212258409190132E-4</v>
      </c>
      <c r="E15">
        <v>-1.2407889636262964E-4</v>
      </c>
      <c r="F15">
        <v>-9.1949887640323247E-5</v>
      </c>
    </row>
    <row r="16" spans="1:6">
      <c r="A16">
        <v>-3.4632544110006769E-5</v>
      </c>
      <c r="B16">
        <v>-2.0537561906532747E-4</v>
      </c>
      <c r="C16">
        <v>-2.2740396412253977E-4</v>
      </c>
      <c r="D16">
        <v>-2.214621860253535E-4</v>
      </c>
      <c r="E16">
        <v>-1.9642605346716774E-4</v>
      </c>
      <c r="F16">
        <v>-1.4015687870656823E-4</v>
      </c>
    </row>
    <row r="17" spans="1:6">
      <c r="A17">
        <v>5.9879546961225105E-5</v>
      </c>
      <c r="B17">
        <v>-6.9466231613378449E-5</v>
      </c>
      <c r="C17">
        <v>-9.1031332700303169E-5</v>
      </c>
      <c r="D17">
        <v>-9.1872441466335497E-5</v>
      </c>
      <c r="E17">
        <v>-8.280429744048079E-5</v>
      </c>
      <c r="F17">
        <v>-5.8810436333260607E-5</v>
      </c>
    </row>
    <row r="18" spans="1:6">
      <c r="A18">
        <v>-8.5737947737767051E-4</v>
      </c>
      <c r="B18">
        <v>-8.8445613284840463E-4</v>
      </c>
      <c r="C18">
        <v>-8.4674473857793142E-4</v>
      </c>
      <c r="D18">
        <v>-7.9519580604101719E-4</v>
      </c>
      <c r="E18">
        <v>-6.9360039546143004E-4</v>
      </c>
      <c r="F18">
        <v>-4.9790818672335729E-4</v>
      </c>
    </row>
    <row r="19" spans="1:6">
      <c r="A19">
        <v>-1.0711030288958895E-4</v>
      </c>
      <c r="B19">
        <v>-2.9192758007556135E-4</v>
      </c>
      <c r="C19">
        <v>-3.2069712907957515E-4</v>
      </c>
      <c r="D19">
        <v>-3.1349876101739033E-4</v>
      </c>
      <c r="E19">
        <v>-2.8020981566227038E-4</v>
      </c>
      <c r="F19">
        <v>-2.0258008386670606E-4</v>
      </c>
    </row>
    <row r="20" spans="1:6">
      <c r="A20">
        <v>-8.8758350188254675E-5</v>
      </c>
      <c r="B20">
        <v>-4.2747867351658475E-5</v>
      </c>
      <c r="C20">
        <v>-2.7510170111398613E-5</v>
      </c>
      <c r="D20">
        <v>-1.9938437254105046E-5</v>
      </c>
      <c r="E20">
        <v>-1.1498393464273726E-5</v>
      </c>
      <c r="F20">
        <v>-3.051487846843226E-6</v>
      </c>
    </row>
    <row r="21" spans="1:6">
      <c r="A21">
        <v>6.3118530931778605E-5</v>
      </c>
      <c r="B21">
        <v>3.0478556458476969E-5</v>
      </c>
      <c r="C21">
        <v>2.3069512923142022E-5</v>
      </c>
      <c r="D21">
        <v>1.9834107911946564E-5</v>
      </c>
      <c r="E21">
        <v>1.6072143109890913E-5</v>
      </c>
      <c r="F21">
        <v>1.0925869425887358E-5</v>
      </c>
    </row>
    <row r="22" spans="1:6">
      <c r="A22">
        <v>-1.978843431995253E-3</v>
      </c>
      <c r="B22">
        <v>-1.6247076200777283E-3</v>
      </c>
      <c r="C22">
        <v>-1.4487921709870136E-3</v>
      </c>
      <c r="D22">
        <v>-1.3191504676326737E-3</v>
      </c>
      <c r="E22">
        <v>-1.1144399814979472E-3</v>
      </c>
      <c r="F22">
        <v>-7.7236160635762996E-4</v>
      </c>
    </row>
    <row r="23" spans="1:6">
      <c r="A23">
        <v>-4.9232940750466164E-4</v>
      </c>
      <c r="B23">
        <v>-4.9587457416389036E-4</v>
      </c>
      <c r="C23">
        <v>-4.6800463435280742E-4</v>
      </c>
      <c r="D23">
        <v>-4.3435632405893626E-4</v>
      </c>
      <c r="E23">
        <v>-3.7161572350302707E-4</v>
      </c>
      <c r="F23">
        <v>-2.5865811600535304E-4</v>
      </c>
    </row>
    <row r="24" spans="1:6">
      <c r="A24">
        <v>3.0898815667611962E-4</v>
      </c>
      <c r="B24">
        <v>4.200819710258874E-4</v>
      </c>
      <c r="C24">
        <v>4.2619247788239917E-4</v>
      </c>
      <c r="D24">
        <v>4.072626964777698E-4</v>
      </c>
      <c r="E24">
        <v>3.5869641283572257E-4</v>
      </c>
      <c r="F24">
        <v>2.5763962036467331E-4</v>
      </c>
    </row>
    <row r="25" spans="1:6">
      <c r="A25">
        <v>3.5356477662022712E-4</v>
      </c>
      <c r="B25">
        <v>2.7179932568657111E-4</v>
      </c>
      <c r="C25">
        <v>2.3486130798604926E-4</v>
      </c>
      <c r="D25">
        <v>2.0774120358209303E-4</v>
      </c>
      <c r="E25">
        <v>1.6650275274874421E-4</v>
      </c>
      <c r="F25">
        <v>1.0498213589501398E-4</v>
      </c>
    </row>
    <row r="26" spans="1:6">
      <c r="A26">
        <v>3.0132771167090677E-5</v>
      </c>
      <c r="B26">
        <v>1.028606246622002E-4</v>
      </c>
      <c r="C26">
        <v>1.1113978004764075E-4</v>
      </c>
      <c r="D26">
        <v>1.0766206906256959E-4</v>
      </c>
      <c r="E26">
        <v>9.5381820074284807E-5</v>
      </c>
      <c r="F26">
        <v>6.8325007683125993E-5</v>
      </c>
    </row>
    <row r="27" spans="1:6">
      <c r="A27">
        <v>5.3261766214669076E-4</v>
      </c>
      <c r="B27">
        <v>3.5837902503580571E-4</v>
      </c>
      <c r="C27">
        <v>2.9685516335083845E-4</v>
      </c>
      <c r="D27">
        <v>2.6216752508567698E-4</v>
      </c>
      <c r="E27">
        <v>2.1555355414916433E-4</v>
      </c>
      <c r="F27">
        <v>1.459988590748057E-4</v>
      </c>
    </row>
    <row r="28" spans="1:6">
      <c r="A28">
        <v>-4.7914726195100177E-5</v>
      </c>
      <c r="B28">
        <v>2.2166930845772537E-5</v>
      </c>
      <c r="C28">
        <v>3.5030945231863397E-5</v>
      </c>
      <c r="D28">
        <v>3.7186360570165555E-5</v>
      </c>
      <c r="E28">
        <v>3.533911421760294E-5</v>
      </c>
      <c r="F28">
        <v>2.6831958622769436E-5</v>
      </c>
    </row>
    <row r="29" spans="1:6">
      <c r="A29">
        <v>-1.6357957698050207E-4</v>
      </c>
      <c r="B29">
        <v>4.9225340619012126E-5</v>
      </c>
      <c r="C29">
        <v>9.07163362141028E-5</v>
      </c>
      <c r="D29">
        <v>9.8524462091416354E-5</v>
      </c>
      <c r="E29">
        <v>9.4445734276291105E-5</v>
      </c>
      <c r="F29">
        <v>7.1444543854694287E-5</v>
      </c>
    </row>
    <row r="30" spans="1:6">
      <c r="A30">
        <v>3.0076756121946019E-4</v>
      </c>
      <c r="B30">
        <v>1.8289646951225036E-4</v>
      </c>
      <c r="C30">
        <v>1.5228897981362649E-4</v>
      </c>
      <c r="D30">
        <v>1.3644622072277873E-4</v>
      </c>
      <c r="E30">
        <v>1.1504066608108293E-4</v>
      </c>
      <c r="F30">
        <v>8.1132200962119594E-5</v>
      </c>
    </row>
    <row r="31" spans="1:6">
      <c r="A31">
        <v>2.5512064117938493E-5</v>
      </c>
      <c r="B31">
        <v>2.4685674133578805E-6</v>
      </c>
      <c r="C31">
        <v>-2.8591113547735136E-6</v>
      </c>
      <c r="D31">
        <v>-4.0348482383129047E-6</v>
      </c>
      <c r="E31">
        <v>-3.9534070055968762E-6</v>
      </c>
      <c r="F31">
        <v>-2.471910881728101E-6</v>
      </c>
    </row>
    <row r="32" spans="1:6">
      <c r="A32">
        <v>6.3911488555938589E-5</v>
      </c>
      <c r="B32">
        <v>6.2055675769806529E-6</v>
      </c>
      <c r="C32">
        <v>-8.986688452249092E-6</v>
      </c>
      <c r="D32">
        <v>-1.4733594392447869E-5</v>
      </c>
      <c r="E32">
        <v>-1.8994655181105158E-5</v>
      </c>
      <c r="F32">
        <v>-1.8950325517429201E-5</v>
      </c>
    </row>
    <row r="33" spans="1:6">
      <c r="A33">
        <v>5.0724450490258199E-5</v>
      </c>
      <c r="B33">
        <v>-1.4656219228109668E-6</v>
      </c>
      <c r="C33">
        <v>-1.3143803168774726E-5</v>
      </c>
      <c r="D33">
        <v>-1.5523084897064998E-5</v>
      </c>
      <c r="E33">
        <v>-1.482641604881596E-5</v>
      </c>
      <c r="F33">
        <v>-1.023292892318034E-5</v>
      </c>
    </row>
    <row r="34" spans="1:6">
      <c r="A34">
        <v>-6.9220686215454297E-6</v>
      </c>
      <c r="B34">
        <v>2.0904823506424919E-5</v>
      </c>
      <c r="C34">
        <v>2.8191559187318305E-5</v>
      </c>
      <c r="D34">
        <v>2.8323639655040977E-5</v>
      </c>
      <c r="E34">
        <v>2.4564131914171783E-5</v>
      </c>
      <c r="F34">
        <v>1.5853827196127268E-5</v>
      </c>
    </row>
    <row r="35" spans="1:6">
      <c r="A35">
        <v>2.382978697381341E-4</v>
      </c>
      <c r="B35">
        <v>1.6072443982308865E-4</v>
      </c>
      <c r="C35">
        <v>1.3728468359546636E-4</v>
      </c>
      <c r="D35">
        <v>1.2426883203012218E-4</v>
      </c>
      <c r="E35">
        <v>1.0596848596516883E-4</v>
      </c>
      <c r="F35">
        <v>7.5729771680847768E-5</v>
      </c>
    </row>
    <row r="36" spans="1:6">
      <c r="A36">
        <v>-3.7182266459855756E-4</v>
      </c>
      <c r="B36">
        <v>-1.0623336777126208E-4</v>
      </c>
      <c r="C36">
        <v>-4.1628651388438132E-5</v>
      </c>
      <c r="D36">
        <v>-2.0734636539565532E-5</v>
      </c>
      <c r="E36">
        <v>-7.0320910222285149E-6</v>
      </c>
      <c r="F36">
        <v>-1.2182320612424968E-6</v>
      </c>
    </row>
    <row r="37" spans="1:6">
      <c r="A37">
        <v>1.1080602777528564E-3</v>
      </c>
      <c r="B37">
        <v>1.0501189825564486E-3</v>
      </c>
      <c r="C37">
        <v>9.7853788311795531E-4</v>
      </c>
      <c r="D37">
        <v>9.0601431535399651E-4</v>
      </c>
      <c r="E37">
        <v>7.7615070977149481E-4</v>
      </c>
      <c r="F37">
        <v>5.4374966495185362E-4</v>
      </c>
    </row>
    <row r="38" spans="1:6">
      <c r="A38">
        <v>-3.3094520356838353E-5</v>
      </c>
      <c r="B38">
        <v>2.9546754832208977E-5</v>
      </c>
      <c r="C38">
        <v>4.2392270156774159E-5</v>
      </c>
      <c r="D38">
        <v>4.343843360223032E-5</v>
      </c>
      <c r="E38">
        <v>3.9001107028015236E-5</v>
      </c>
      <c r="F38">
        <v>2.6919834711792989E-5</v>
      </c>
    </row>
    <row r="39" spans="1:6">
      <c r="A39">
        <v>-1.6752841505512928E-5</v>
      </c>
      <c r="B39">
        <v>-3.0588900232740579E-5</v>
      </c>
      <c r="C39">
        <v>-3.5040530998078911E-5</v>
      </c>
      <c r="D39">
        <v>-3.5050463882628502E-5</v>
      </c>
      <c r="E39">
        <v>-3.2070145330673205E-5</v>
      </c>
      <c r="F39">
        <v>-2.3792450659761155E-5</v>
      </c>
    </row>
    <row r="40" spans="1:6">
      <c r="A40">
        <v>-9.7483701013756363E-5</v>
      </c>
      <c r="B40">
        <v>2.8599888042692145E-5</v>
      </c>
      <c r="C40">
        <v>5.6849818190658763E-5</v>
      </c>
      <c r="D40">
        <v>6.4335638546776652E-5</v>
      </c>
      <c r="E40">
        <v>6.5439945571968416E-5</v>
      </c>
      <c r="F40">
        <v>5.3915754524749837E-5</v>
      </c>
    </row>
    <row r="41" spans="1:6">
      <c r="A41">
        <v>3.3924398258805555E-5</v>
      </c>
      <c r="B41">
        <v>-1.2388630576121162E-6</v>
      </c>
      <c r="C41">
        <v>-1.0113897000819938E-5</v>
      </c>
      <c r="D41">
        <v>-1.2950560829477764E-5</v>
      </c>
      <c r="E41">
        <v>-1.4326554811386338E-5</v>
      </c>
      <c r="F41">
        <v>-1.26201201915907E-5</v>
      </c>
    </row>
    <row r="42" spans="1:6">
      <c r="A42">
        <v>-4.5451413906272276E-5</v>
      </c>
      <c r="B42">
        <v>1.3362261944413478E-5</v>
      </c>
      <c r="C42">
        <v>2.4128818595113566E-5</v>
      </c>
      <c r="D42">
        <v>2.4915847997408758E-5</v>
      </c>
      <c r="E42">
        <v>2.149019939136354E-5</v>
      </c>
      <c r="F42">
        <v>1.3180609889217043E-5</v>
      </c>
    </row>
    <row r="43" spans="1:6">
      <c r="A43">
        <v>5.6051818278210486E-5</v>
      </c>
      <c r="B43">
        <v>-6.520406231132897E-5</v>
      </c>
      <c r="C43">
        <v>-8.591569995085313E-5</v>
      </c>
      <c r="D43">
        <v>-8.6563631150116116E-5</v>
      </c>
      <c r="E43">
        <v>-7.7489922891284257E-5</v>
      </c>
      <c r="F43">
        <v>-5.4232649294570778E-5</v>
      </c>
    </row>
    <row r="44" spans="1:6">
      <c r="A44">
        <v>-1.0237541314014886E-4</v>
      </c>
      <c r="B44">
        <v>-1.3163338034645478E-5</v>
      </c>
      <c r="C44">
        <v>8.5155090925811971E-6</v>
      </c>
      <c r="D44">
        <v>1.5265715855222739E-5</v>
      </c>
      <c r="E44">
        <v>1.8778811991658484E-5</v>
      </c>
      <c r="F44">
        <v>1.6843422983955914E-5</v>
      </c>
    </row>
    <row r="45" spans="1:6">
      <c r="A45">
        <v>1.2998127280056115E-4</v>
      </c>
      <c r="B45">
        <v>2.5469558850514662E-5</v>
      </c>
      <c r="C45">
        <v>2.8121959453480949E-6</v>
      </c>
      <c r="D45">
        <v>-3.6839415072653647E-6</v>
      </c>
      <c r="E45">
        <v>-6.8709090627269709E-6</v>
      </c>
      <c r="F45">
        <v>-6.0160615145202212E-6</v>
      </c>
    </row>
    <row r="46" spans="1:6">
      <c r="A46">
        <v>-3.6550645538632742E-5</v>
      </c>
      <c r="B46">
        <v>1.6448362580981368E-5</v>
      </c>
      <c r="C46">
        <v>2.7412912133435718E-5</v>
      </c>
      <c r="D46">
        <v>2.9719622518846467E-5</v>
      </c>
      <c r="E46">
        <v>2.8943234750299085E-5</v>
      </c>
      <c r="F46">
        <v>2.2679041787744547E-5</v>
      </c>
    </row>
    <row r="47" spans="1:6">
      <c r="A47">
        <v>7.3432589318966901E-7</v>
      </c>
      <c r="B47">
        <v>-2.5337209831957641E-5</v>
      </c>
      <c r="C47">
        <v>-3.0045775676480757E-5</v>
      </c>
      <c r="D47">
        <v>-2.934327181695201E-5</v>
      </c>
      <c r="E47">
        <v>-2.5286154630765889E-5</v>
      </c>
      <c r="F47">
        <v>-1.6699490537404327E-5</v>
      </c>
    </row>
    <row r="48" spans="1:6">
      <c r="A48">
        <v>-1.6366096471949476E-4</v>
      </c>
      <c r="B48">
        <v>-5.1766408940251418E-5</v>
      </c>
      <c r="C48">
        <v>-2.5571506042820769E-5</v>
      </c>
      <c r="D48">
        <v>-1.5737889924587189E-5</v>
      </c>
      <c r="E48">
        <v>-7.1404898557975161E-6</v>
      </c>
      <c r="F48">
        <v>-6.4374097612923675E-7</v>
      </c>
    </row>
    <row r="49" spans="1:6">
      <c r="A49">
        <v>-1.1383016953377539E-3</v>
      </c>
      <c r="B49">
        <v>-8.6044313671684164E-4</v>
      </c>
      <c r="C49">
        <v>-7.4676153738548884E-4</v>
      </c>
      <c r="D49">
        <v>-6.7319600779139344E-4</v>
      </c>
      <c r="E49">
        <v>-5.6453841350897344E-4</v>
      </c>
      <c r="F49">
        <v>-3.8970297611498617E-4</v>
      </c>
    </row>
    <row r="50" spans="1:6">
      <c r="A50">
        <v>2.5022892840495525E-6</v>
      </c>
      <c r="B50">
        <v>1.7193401162102218E-6</v>
      </c>
      <c r="C50">
        <v>1.7020428373509811E-6</v>
      </c>
      <c r="D50">
        <v>1.6334329542705417E-6</v>
      </c>
      <c r="E50">
        <v>1.4413982322575292E-6</v>
      </c>
      <c r="F50">
        <v>1.0318394286223942E-6</v>
      </c>
    </row>
    <row r="51" spans="1:6">
      <c r="A51">
        <v>6.509438089411651E-5</v>
      </c>
      <c r="B51">
        <v>-7.511991093026027E-5</v>
      </c>
      <c r="C51">
        <v>-1.0512940514549596E-4</v>
      </c>
      <c r="D51">
        <v>-1.09613967656845E-4</v>
      </c>
      <c r="E51">
        <v>-1.0296067277001941E-4</v>
      </c>
      <c r="F51">
        <v>-7.7519858250801876E-5</v>
      </c>
    </row>
    <row r="52" spans="1:6">
      <c r="A52">
        <v>-1.1144270851728977E-4</v>
      </c>
      <c r="B52">
        <v>-5.3535700759561877E-5</v>
      </c>
      <c r="C52">
        <v>-3.5756878660600511E-5</v>
      </c>
      <c r="D52">
        <v>-2.8736337134141476E-5</v>
      </c>
      <c r="E52">
        <v>-2.2269425597076786E-5</v>
      </c>
      <c r="F52">
        <v>-1.5205835193390915E-5</v>
      </c>
    </row>
    <row r="53" spans="1:6">
      <c r="A53">
        <v>4.4544858951209299E-5</v>
      </c>
      <c r="B53">
        <v>-2.047760295777884E-5</v>
      </c>
      <c r="C53">
        <v>-3.6160729862948215E-5</v>
      </c>
      <c r="D53">
        <v>-4.0114201551914863E-5</v>
      </c>
      <c r="E53">
        <v>-4.0065781072594342E-5</v>
      </c>
      <c r="F53">
        <v>-3.2365373024922928E-5</v>
      </c>
    </row>
    <row r="54" spans="1:6">
      <c r="A54">
        <v>-4.1377257213870422E-6</v>
      </c>
      <c r="B54">
        <v>-1.2184090162306593E-5</v>
      </c>
      <c r="C54">
        <v>-1.1297555313496965E-5</v>
      </c>
      <c r="D54">
        <v>-8.8696150570000132E-6</v>
      </c>
      <c r="E54">
        <v>-4.5031767359829389E-6</v>
      </c>
      <c r="F54">
        <v>8.4315935820061805E-7</v>
      </c>
    </row>
    <row r="55" spans="1:6">
      <c r="A55">
        <v>-2.4253125643501627E-4</v>
      </c>
      <c r="B55">
        <v>3.6023321003497699E-5</v>
      </c>
      <c r="C55">
        <v>9.6587775573864221E-5</v>
      </c>
      <c r="D55">
        <v>1.1037166704931656E-4</v>
      </c>
      <c r="E55">
        <v>1.0912958832742792E-4</v>
      </c>
      <c r="F55">
        <v>8.4184626516423111E-5</v>
      </c>
    </row>
    <row r="56" spans="1:6">
      <c r="A56">
        <v>-2.2193343912069174E-6</v>
      </c>
      <c r="B56">
        <v>-4.0054467841943442E-6</v>
      </c>
      <c r="C56">
        <v>-4.3823764064587767E-6</v>
      </c>
      <c r="D56">
        <v>-4.1764337220806524E-6</v>
      </c>
      <c r="E56">
        <v>-3.4960678996984185E-6</v>
      </c>
      <c r="F56">
        <v>-2.2070046065206239E-6</v>
      </c>
    </row>
    <row r="57" spans="1:6">
      <c r="A57">
        <v>5.523918464118982E-5</v>
      </c>
      <c r="B57">
        <v>-1.2823119878199729E-5</v>
      </c>
      <c r="C57">
        <v>-2.9012799280317414E-5</v>
      </c>
      <c r="D57">
        <v>-3.3560397692651567E-5</v>
      </c>
      <c r="E57">
        <v>-3.4673021896448886E-5</v>
      </c>
      <c r="F57">
        <v>-2.8922954767113263E-5</v>
      </c>
    </row>
    <row r="58" spans="1:6">
      <c r="A58">
        <v>-1.9774345847059505E-5</v>
      </c>
      <c r="B58">
        <v>-1.3683842150405412E-5</v>
      </c>
      <c r="C58">
        <v>-1.2273215307855023E-5</v>
      </c>
      <c r="D58">
        <v>-1.1078607040790334E-5</v>
      </c>
      <c r="E58">
        <v>-9.0191613809076365E-6</v>
      </c>
      <c r="F58">
        <v>-5.7340551942383633E-6</v>
      </c>
    </row>
    <row r="59" spans="1:6">
      <c r="A59">
        <v>1.0231750414200699E-3</v>
      </c>
      <c r="B59">
        <v>8.0540079740680504E-4</v>
      </c>
      <c r="C59">
        <v>7.1145726873919624E-4</v>
      </c>
      <c r="D59">
        <v>6.468013384407223E-4</v>
      </c>
      <c r="E59">
        <v>5.4730131186649794E-4</v>
      </c>
      <c r="F59">
        <v>3.8163209046258861E-4</v>
      </c>
    </row>
    <row r="60" spans="1:6">
      <c r="A60">
        <v>3.386385598080216E-5</v>
      </c>
      <c r="B60">
        <v>-6.5939918248436591E-6</v>
      </c>
      <c r="C60">
        <v>-1.6925926496200172E-5</v>
      </c>
      <c r="D60">
        <v>-1.8703824737197061E-5</v>
      </c>
      <c r="E60">
        <v>-1.7139523342452057E-5</v>
      </c>
      <c r="F60">
        <v>-1.1392988863705156E-5</v>
      </c>
    </row>
    <row r="61" spans="1:6">
      <c r="A61">
        <v>6.3116454946915423E-5</v>
      </c>
      <c r="B61">
        <v>-2.6816031626075709E-6</v>
      </c>
      <c r="C61">
        <v>-1.4316292042168555E-5</v>
      </c>
      <c r="D61">
        <v>-1.6097752963746548E-5</v>
      </c>
      <c r="E61">
        <v>-1.4604245278583561E-5</v>
      </c>
      <c r="F61">
        <v>-9.3016728479333732E-6</v>
      </c>
    </row>
    <row r="62" spans="1:6">
      <c r="A62">
        <v>7.9118953214094012E-5</v>
      </c>
      <c r="B62">
        <v>4.9012200205270084E-5</v>
      </c>
      <c r="C62">
        <v>4.0081787312601369E-5</v>
      </c>
      <c r="D62">
        <v>3.593188850026241E-5</v>
      </c>
      <c r="E62">
        <v>3.085730519684915E-5</v>
      </c>
      <c r="F62">
        <v>2.2724464205710337E-5</v>
      </c>
    </row>
    <row r="63" spans="1:6">
      <c r="A63">
        <v>-3.4899773215463226E-4</v>
      </c>
      <c r="B63">
        <v>-2.371029888923043E-4</v>
      </c>
      <c r="C63">
        <v>-1.9621195528460311E-4</v>
      </c>
      <c r="D63">
        <v>-1.7342260448865998E-4</v>
      </c>
      <c r="E63">
        <v>-1.4310784706145913E-4</v>
      </c>
      <c r="F63">
        <v>-9.7729742360976035E-5</v>
      </c>
    </row>
    <row r="64" spans="1:6">
      <c r="A64">
        <v>-3.1255562531543046E-5</v>
      </c>
      <c r="B64">
        <v>-2.9526798054554937E-5</v>
      </c>
      <c r="C64">
        <v>-2.4503297935921098E-5</v>
      </c>
      <c r="D64">
        <v>-2.1429781727894115E-5</v>
      </c>
      <c r="E64">
        <v>-1.7500095158107243E-5</v>
      </c>
      <c r="F64">
        <v>-1.1857777050552909E-5</v>
      </c>
    </row>
    <row r="65" spans="1:6">
      <c r="A65">
        <v>7.1706324550210865E-5</v>
      </c>
      <c r="B65">
        <v>5.7384022457390715E-5</v>
      </c>
      <c r="C65">
        <v>5.1334553967372076E-5</v>
      </c>
      <c r="D65">
        <v>4.6543776975757623E-5</v>
      </c>
      <c r="E65">
        <v>3.874448132731162E-5</v>
      </c>
      <c r="F65">
        <v>2.6013013555314934E-5</v>
      </c>
    </row>
    <row r="66" spans="1:6">
      <c r="A66">
        <v>1.4031693942856416E-4</v>
      </c>
      <c r="B66">
        <v>-7.5779559620320347E-5</v>
      </c>
      <c r="C66">
        <v>-1.1902770832411536E-4</v>
      </c>
      <c r="D66">
        <v>-1.2576150848701839E-4</v>
      </c>
      <c r="E66">
        <v>-1.1793916007643568E-4</v>
      </c>
      <c r="F66">
        <v>-8.7300824891625717E-5</v>
      </c>
    </row>
    <row r="67" spans="1:6">
      <c r="A67">
        <v>-1.200797861037467E-4</v>
      </c>
      <c r="B67">
        <v>2.955586263441029E-4</v>
      </c>
      <c r="C67">
        <v>3.6738369308021712E-4</v>
      </c>
      <c r="D67">
        <v>3.7027135476266904E-4</v>
      </c>
      <c r="E67">
        <v>3.3817365978974778E-4</v>
      </c>
      <c r="F67">
        <v>2.4810717391173659E-4</v>
      </c>
    </row>
    <row r="68" spans="1:6">
      <c r="A68">
        <v>-3.2273291076224953E-4</v>
      </c>
      <c r="B68">
        <v>-1.2049312114403854E-5</v>
      </c>
      <c r="C68">
        <v>5.902556904183176E-5</v>
      </c>
      <c r="D68">
        <v>7.8927926065855414E-5</v>
      </c>
      <c r="E68">
        <v>8.5765737556600663E-5</v>
      </c>
      <c r="F68">
        <v>7.1202288556913851E-5</v>
      </c>
    </row>
    <row r="69" spans="1:6">
      <c r="A69">
        <v>-2.8281752940477467E-4</v>
      </c>
      <c r="B69">
        <v>4.4151167409485492E-4</v>
      </c>
      <c r="C69">
        <v>5.7500025589977966E-4</v>
      </c>
      <c r="D69">
        <v>5.8470202252383641E-4</v>
      </c>
      <c r="E69">
        <v>5.3498225683226708E-4</v>
      </c>
      <c r="F69">
        <v>3.9013487636978261E-4</v>
      </c>
    </row>
    <row r="70" spans="1:6">
      <c r="A70">
        <v>-1.1297904558646432E-4</v>
      </c>
      <c r="B70">
        <v>2.4818459573761054E-4</v>
      </c>
      <c r="C70">
        <v>3.1323567918745132E-4</v>
      </c>
      <c r="D70">
        <v>3.1470700646649141E-4</v>
      </c>
      <c r="E70">
        <v>2.834218130665922E-4</v>
      </c>
      <c r="F70">
        <v>2.0189193480979473E-4</v>
      </c>
    </row>
    <row r="71" spans="1:6">
      <c r="A71">
        <v>2.3936043313674271E-4</v>
      </c>
      <c r="B71">
        <v>3.6800111004382796E-4</v>
      </c>
      <c r="C71">
        <v>3.8198708572151352E-4</v>
      </c>
      <c r="D71">
        <v>3.6816334118183747E-4</v>
      </c>
      <c r="E71">
        <v>3.2690355314517194E-4</v>
      </c>
      <c r="F71">
        <v>2.36770707086921E-4</v>
      </c>
    </row>
    <row r="72" spans="1:6">
      <c r="A72">
        <v>1.9816898421784468E-4</v>
      </c>
      <c r="B72">
        <v>2.7192311844181916E-4</v>
      </c>
      <c r="C72">
        <v>2.7584771149949394E-4</v>
      </c>
      <c r="D72">
        <v>2.65136280818562E-4</v>
      </c>
      <c r="E72">
        <v>2.368268201145135E-4</v>
      </c>
      <c r="F72">
        <v>1.7452018112140699E-4</v>
      </c>
    </row>
    <row r="73" spans="1:6">
      <c r="A73">
        <v>4.3217512378290746E-5</v>
      </c>
      <c r="B73">
        <v>2.4652862254258279E-4</v>
      </c>
      <c r="C73">
        <v>2.7749573105054215E-4</v>
      </c>
      <c r="D73">
        <v>2.7330944758717501E-4</v>
      </c>
      <c r="E73">
        <v>2.463814508267409E-4</v>
      </c>
      <c r="F73">
        <v>1.8012378501023468E-4</v>
      </c>
    </row>
    <row r="74" spans="1:6">
      <c r="A74">
        <v>6.9913120803319351E-4</v>
      </c>
      <c r="B74">
        <v>1.451719298345866E-3</v>
      </c>
      <c r="C74">
        <v>1.5176279164659801E-3</v>
      </c>
      <c r="D74">
        <v>1.4521561735329619E-3</v>
      </c>
      <c r="E74">
        <v>1.268465233672203E-3</v>
      </c>
      <c r="F74">
        <v>8.9196901695522135E-4</v>
      </c>
    </row>
    <row r="75" spans="1:6">
      <c r="A75">
        <v>-3.0802816485842044E-4</v>
      </c>
      <c r="B75">
        <v>-2.5255560032222402E-4</v>
      </c>
      <c r="C75">
        <v>-2.2568961730828896E-4</v>
      </c>
      <c r="D75">
        <v>-2.0473187392704151E-4</v>
      </c>
      <c r="E75">
        <v>-1.7101899242672608E-4</v>
      </c>
      <c r="F75">
        <v>-1.1579652131699092E-4</v>
      </c>
    </row>
    <row r="76" spans="1:6">
      <c r="A76">
        <v>5.7382079325184951E-3</v>
      </c>
      <c r="B76">
        <v>5.0599329058053089E-3</v>
      </c>
      <c r="C76">
        <v>4.5516831645460998E-3</v>
      </c>
      <c r="D76">
        <v>4.142493027370589E-3</v>
      </c>
      <c r="E76">
        <v>3.4830908178807227E-3</v>
      </c>
      <c r="F76">
        <v>2.3874438087861452E-3</v>
      </c>
    </row>
    <row r="77" spans="1:6">
      <c r="A77">
        <v>3.2821648659662334E-3</v>
      </c>
      <c r="B77">
        <v>3.1975087439061051E-3</v>
      </c>
      <c r="C77">
        <v>2.9700444384974448E-3</v>
      </c>
      <c r="D77">
        <v>2.7380320085230933E-3</v>
      </c>
      <c r="E77">
        <v>2.3286956746126075E-3</v>
      </c>
      <c r="F77">
        <v>1.612497770478151E-3</v>
      </c>
    </row>
    <row r="78" spans="1:6">
      <c r="A78">
        <v>-1.1353130507979967E-3</v>
      </c>
      <c r="B78">
        <v>-1.5036843253073071E-3</v>
      </c>
      <c r="C78">
        <v>-1.5061106283898035E-3</v>
      </c>
      <c r="D78">
        <v>-1.4284443171394962E-3</v>
      </c>
      <c r="E78">
        <v>-1.2455803088222833E-3</v>
      </c>
      <c r="F78">
        <v>-8.8208548908557532E-4</v>
      </c>
    </row>
    <row r="79" spans="1:6">
      <c r="A79">
        <v>-1.0441891597045248E-3</v>
      </c>
      <c r="B79">
        <v>-8.6846632397831469E-4</v>
      </c>
      <c r="C79">
        <v>-7.8956527577700789E-4</v>
      </c>
      <c r="D79">
        <v>-7.2970269046303618E-4</v>
      </c>
      <c r="E79">
        <v>-6.3045272113784051E-4</v>
      </c>
      <c r="F79">
        <v>-4.5192446357904953E-4</v>
      </c>
    </row>
    <row r="80" spans="1:6">
      <c r="A80">
        <v>-3.1893356496346531E-3</v>
      </c>
      <c r="B80">
        <v>-2.3044584649540185E-3</v>
      </c>
      <c r="C80">
        <v>-1.9884694361025357E-3</v>
      </c>
      <c r="D80">
        <v>-1.7921519050319891E-3</v>
      </c>
      <c r="E80">
        <v>-1.5052710074839361E-3</v>
      </c>
      <c r="F80">
        <v>-1.0433832272567431E-3</v>
      </c>
    </row>
    <row r="81" spans="1:6">
      <c r="A81">
        <v>-7.8318217976583102E-4</v>
      </c>
      <c r="B81">
        <v>-6.9891682900812338E-4</v>
      </c>
      <c r="C81">
        <v>-6.4320674626840157E-4</v>
      </c>
      <c r="D81">
        <v>-5.9486185553303539E-4</v>
      </c>
      <c r="E81">
        <v>-5.1171437373496997E-4</v>
      </c>
      <c r="F81">
        <v>-3.6268613152512508E-4</v>
      </c>
    </row>
    <row r="82" spans="1:6">
      <c r="A82">
        <v>-5.8266132167616308E-4</v>
      </c>
      <c r="B82">
        <v>-4.7321239752173144E-4</v>
      </c>
      <c r="C82">
        <v>-4.2976320366356138E-4</v>
      </c>
      <c r="D82">
        <v>-3.987337104743964E-4</v>
      </c>
      <c r="E82">
        <v>-3.4767662572467162E-4</v>
      </c>
      <c r="F82">
        <v>-2.5333189497043357E-4</v>
      </c>
    </row>
    <row r="83" spans="1:6">
      <c r="A83">
        <v>-2.5471893923739719E-4</v>
      </c>
      <c r="B83">
        <v>1.1862390296080855E-4</v>
      </c>
      <c r="C83">
        <v>1.9957300559963337E-4</v>
      </c>
      <c r="D83">
        <v>2.1505272554478427E-4</v>
      </c>
      <c r="E83">
        <v>2.0580060600242089E-4</v>
      </c>
      <c r="F83">
        <v>1.5617860034949221E-4</v>
      </c>
    </row>
    <row r="84" spans="1:6">
      <c r="A84">
        <v>-7.3576988059334547E-5</v>
      </c>
      <c r="B84">
        <v>-1.1091913311333731E-4</v>
      </c>
      <c r="C84">
        <v>-1.20182123765529E-4</v>
      </c>
      <c r="D84">
        <v>-1.1825578851795693E-4</v>
      </c>
      <c r="E84">
        <v>-1.0724347126117584E-4</v>
      </c>
      <c r="F84">
        <v>-7.9495346437995218E-5</v>
      </c>
    </row>
    <row r="85" spans="1:6">
      <c r="A85">
        <v>-8.3202382867898078E-5</v>
      </c>
      <c r="B85">
        <v>3.5163982312377828E-4</v>
      </c>
      <c r="C85">
        <v>4.2104587745168259E-4</v>
      </c>
      <c r="D85">
        <v>4.1893890836530723E-4</v>
      </c>
      <c r="E85">
        <v>3.7749982393142645E-4</v>
      </c>
      <c r="F85">
        <v>2.7245941294118392E-4</v>
      </c>
    </row>
    <row r="86" spans="1:6">
      <c r="A86">
        <v>4.0669159917327072E-4</v>
      </c>
      <c r="B86">
        <v>8.8524017096787422E-4</v>
      </c>
      <c r="C86">
        <v>9.2497423371148968E-4</v>
      </c>
      <c r="D86">
        <v>8.8670542843337363E-4</v>
      </c>
      <c r="E86">
        <v>7.7880999157293324E-4</v>
      </c>
      <c r="F86">
        <v>5.5374310686954337E-4</v>
      </c>
    </row>
    <row r="87" spans="1:6">
      <c r="A87">
        <v>-1.1266679679989497E-3</v>
      </c>
      <c r="B87">
        <v>-8.7143832094957463E-4</v>
      </c>
      <c r="C87">
        <v>-7.6124179059661179E-4</v>
      </c>
      <c r="D87">
        <v>-6.8699136797774341E-4</v>
      </c>
      <c r="E87">
        <v>-5.7529700482949336E-4</v>
      </c>
      <c r="F87">
        <v>-3.950981316969901E-4</v>
      </c>
    </row>
    <row r="88" spans="1:6">
      <c r="A88">
        <v>7.1957909960428806E-4</v>
      </c>
      <c r="B88">
        <v>1.2535894946679241E-3</v>
      </c>
      <c r="C88">
        <v>1.2973554428556341E-3</v>
      </c>
      <c r="D88">
        <v>1.2431702533097777E-3</v>
      </c>
      <c r="E88">
        <v>1.0936108037842354E-3</v>
      </c>
      <c r="F88">
        <v>7.8070741862981685E-4</v>
      </c>
    </row>
    <row r="89" spans="1:6">
      <c r="A89">
        <v>-5.1877818889439764E-4</v>
      </c>
      <c r="B89">
        <v>1.6582528322343221E-4</v>
      </c>
      <c r="C89">
        <v>3.1385254660021289E-4</v>
      </c>
      <c r="D89">
        <v>3.4406251498179247E-4</v>
      </c>
      <c r="E89">
        <v>3.3226627774210482E-4</v>
      </c>
      <c r="F89">
        <v>2.5299524979507937E-4</v>
      </c>
    </row>
    <row r="90" spans="1:6">
      <c r="A90">
        <v>1.8860683765925187E-3</v>
      </c>
      <c r="B90">
        <v>2.1206496121146182E-3</v>
      </c>
      <c r="C90">
        <v>2.0412540159176068E-3</v>
      </c>
      <c r="D90">
        <v>1.9057560170077648E-3</v>
      </c>
      <c r="E90">
        <v>1.6369794297256615E-3</v>
      </c>
      <c r="F90">
        <v>1.1413948580518835E-3</v>
      </c>
    </row>
    <row r="91" spans="1:6">
      <c r="A91">
        <v>-9.9822353941152187E-4</v>
      </c>
      <c r="B91">
        <v>-8.7129246687106532E-4</v>
      </c>
      <c r="C91">
        <v>-7.9122771293592409E-4</v>
      </c>
      <c r="D91">
        <v>-7.210642083422536E-4</v>
      </c>
      <c r="E91">
        <v>-6.0342044577563897E-4</v>
      </c>
      <c r="F91">
        <v>-4.0769271066812968E-4</v>
      </c>
    </row>
    <row r="92" spans="1:6">
      <c r="A92">
        <v>-5.7357950825907833E-4</v>
      </c>
      <c r="B92">
        <v>-6.1900902015481901E-4</v>
      </c>
      <c r="C92">
        <v>-5.9208687272756244E-4</v>
      </c>
      <c r="D92">
        <v>-5.5188606327443573E-4</v>
      </c>
      <c r="E92">
        <v>-4.7368653976735675E-4</v>
      </c>
      <c r="F92">
        <v>-3.3037685125476834E-4</v>
      </c>
    </row>
    <row r="93" spans="1:6">
      <c r="A93">
        <v>-6.432960659790779E-4</v>
      </c>
      <c r="B93">
        <v>-3.0740769469763535E-4</v>
      </c>
      <c r="C93">
        <v>-2.0779193294367948E-4</v>
      </c>
      <c r="D93">
        <v>-1.650693327960237E-4</v>
      </c>
      <c r="E93">
        <v>-1.2160366589495514E-4</v>
      </c>
      <c r="F93">
        <v>-7.3822961237104967E-5</v>
      </c>
    </row>
    <row r="94" spans="1:6">
      <c r="A94">
        <v>1.7795329610983263E-4</v>
      </c>
      <c r="B94">
        <v>-1.2590010202158386E-5</v>
      </c>
      <c r="C94">
        <v>-5.5497623135947194E-5</v>
      </c>
      <c r="D94">
        <v>-6.6535254456517867E-5</v>
      </c>
      <c r="E94">
        <v>-6.8308479995345117E-5</v>
      </c>
      <c r="F94">
        <v>-5.47581104446207E-5</v>
      </c>
    </row>
    <row r="95" spans="1:6">
      <c r="A95">
        <v>-8.8535343782003562E-5</v>
      </c>
      <c r="B95">
        <v>-1.0256455123654196E-4</v>
      </c>
      <c r="C95">
        <v>-9.8261332195245799E-5</v>
      </c>
      <c r="D95">
        <v>-9.0777239050793268E-5</v>
      </c>
      <c r="E95">
        <v>-7.6283638934415698E-5</v>
      </c>
      <c r="F95">
        <v>-5.1069681687193613E-5</v>
      </c>
    </row>
    <row r="96" spans="1:6">
      <c r="A96">
        <v>2.1232950231139802E-5</v>
      </c>
      <c r="B96">
        <v>-1.8717262748067787E-5</v>
      </c>
      <c r="C96">
        <v>-2.4501498979104253E-5</v>
      </c>
      <c r="D96">
        <v>-2.4560567234495345E-5</v>
      </c>
      <c r="E96">
        <v>-2.1947987417877957E-5</v>
      </c>
      <c r="F96">
        <v>-1.5405282846533974E-5</v>
      </c>
    </row>
    <row r="97" spans="1:6">
      <c r="A97">
        <v>-1.0912630436859388E-4</v>
      </c>
      <c r="B97">
        <v>4.3949345166008347E-5</v>
      </c>
      <c r="C97">
        <v>7.9190758373190451E-5</v>
      </c>
      <c r="D97">
        <v>8.7898699676569603E-5</v>
      </c>
      <c r="E97">
        <v>8.769498216819327E-5</v>
      </c>
      <c r="F97">
        <v>7.0664405715410716E-5</v>
      </c>
    </row>
    <row r="98" spans="1:6">
      <c r="A98">
        <v>1.7054825397346818E-3</v>
      </c>
      <c r="B98">
        <v>1.7750010179177905E-3</v>
      </c>
      <c r="C98">
        <v>1.6774803088184936E-3</v>
      </c>
      <c r="D98">
        <v>1.5600433373292727E-3</v>
      </c>
      <c r="E98">
        <v>1.3417460866674905E-3</v>
      </c>
      <c r="F98">
        <v>9.435772195320255E-4</v>
      </c>
    </row>
    <row r="99" spans="1:6">
      <c r="A99">
        <v>-1.6549040550670469E-3</v>
      </c>
      <c r="B99">
        <v>-1.2160347094949467E-3</v>
      </c>
      <c r="C99">
        <v>-1.052948619643293E-3</v>
      </c>
      <c r="D99">
        <v>-9.4909945971061865E-4</v>
      </c>
      <c r="E99">
        <v>-7.9586614913421116E-4</v>
      </c>
      <c r="F99">
        <v>-5.4933171510343493E-4</v>
      </c>
    </row>
    <row r="100" spans="1:6">
      <c r="A100">
        <v>4.6001541683111935E-5</v>
      </c>
      <c r="B100">
        <v>9.6764651949229896E-5</v>
      </c>
      <c r="C100">
        <v>1.0481539757710434E-4</v>
      </c>
      <c r="D100">
        <v>1.0221212023594356E-4</v>
      </c>
      <c r="E100">
        <v>9.1319485869607864E-5</v>
      </c>
      <c r="F100">
        <v>6.614144430738822E-5</v>
      </c>
    </row>
    <row r="101" spans="1:6">
      <c r="A101">
        <v>-1.6155223980580946E-5</v>
      </c>
      <c r="B101">
        <v>8.5951387425585446E-5</v>
      </c>
      <c r="C101">
        <v>1.0165987654955216E-4</v>
      </c>
      <c r="D101">
        <v>1.005512215624324E-4</v>
      </c>
      <c r="E101">
        <v>8.9865322791780888E-5</v>
      </c>
      <c r="F101">
        <v>6.4066802019813185E-5</v>
      </c>
    </row>
    <row r="102" spans="1:6">
      <c r="A102">
        <v>8.6398122300747338E-5</v>
      </c>
      <c r="B102">
        <v>1.253730522978308E-4</v>
      </c>
      <c r="C102">
        <v>1.2778067523923353E-4</v>
      </c>
      <c r="D102">
        <v>1.2097959002387026E-4</v>
      </c>
      <c r="E102">
        <v>1.0402646779916064E-4</v>
      </c>
      <c r="F102">
        <v>7.1317364510367631E-5</v>
      </c>
    </row>
    <row r="103" spans="1:6">
      <c r="A103">
        <v>-1.0803158381227779E-4</v>
      </c>
      <c r="B103">
        <v>1.005857261772436E-5</v>
      </c>
      <c r="C103">
        <v>3.5818597594244883E-5</v>
      </c>
      <c r="D103">
        <v>4.1203433108753795E-5</v>
      </c>
      <c r="E103">
        <v>3.9850091017500089E-5</v>
      </c>
      <c r="F103">
        <v>2.9085879521502378E-5</v>
      </c>
    </row>
    <row r="104" spans="1:6">
      <c r="A104">
        <v>1.3950307347677937E-4</v>
      </c>
      <c r="B104">
        <v>1.8946018333131087E-4</v>
      </c>
      <c r="C104">
        <v>1.9100482718127643E-4</v>
      </c>
      <c r="D104">
        <v>1.8199631962496909E-4</v>
      </c>
      <c r="E104">
        <v>1.5986865778062215E-4</v>
      </c>
      <c r="F104">
        <v>1.1453875136417657E-4</v>
      </c>
    </row>
    <row r="105" spans="1:6">
      <c r="A105">
        <v>6.1982017901080627E-4</v>
      </c>
      <c r="B105">
        <v>7.2170702278712834E-4</v>
      </c>
      <c r="C105">
        <v>6.9979789978540791E-4</v>
      </c>
      <c r="D105">
        <v>6.554918212521646E-4</v>
      </c>
      <c r="E105">
        <v>5.6522730385277775E-4</v>
      </c>
      <c r="F105">
        <v>3.9610883499516247E-4</v>
      </c>
    </row>
    <row r="106" spans="1:6">
      <c r="A106">
        <v>-6.6492389077625613E-5</v>
      </c>
      <c r="B106">
        <v>1.1501298404615473E-4</v>
      </c>
      <c r="C106">
        <v>1.51554716639829E-4</v>
      </c>
      <c r="D106">
        <v>1.5574430329190481E-4</v>
      </c>
      <c r="E106">
        <v>1.4483745719386792E-4</v>
      </c>
      <c r="F106">
        <v>1.0831586289124229E-4</v>
      </c>
    </row>
    <row r="107" spans="1:6">
      <c r="A107">
        <v>1.0906855872016979E-3</v>
      </c>
      <c r="B107">
        <v>1.2260326460131477E-3</v>
      </c>
      <c r="C107">
        <v>1.1869745979389418E-3</v>
      </c>
      <c r="D107">
        <v>1.1125886045272593E-3</v>
      </c>
      <c r="E107">
        <v>9.609871045309637E-4</v>
      </c>
      <c r="F107">
        <v>6.7553035099555264E-4</v>
      </c>
    </row>
    <row r="108" spans="1:6">
      <c r="A108">
        <v>-3.0734520476084076E-4</v>
      </c>
      <c r="B108">
        <v>-2.1675986391663654E-4</v>
      </c>
      <c r="C108">
        <v>-1.8368874230571819E-4</v>
      </c>
      <c r="D108">
        <v>-1.6419626190054826E-4</v>
      </c>
      <c r="E108">
        <v>-1.3693854593325311E-4</v>
      </c>
      <c r="F108">
        <v>-9.4409789892606344E-5</v>
      </c>
    </row>
    <row r="109" spans="1:6">
      <c r="A109">
        <v>-2.6089515139832153E-4</v>
      </c>
      <c r="B109">
        <v>5.2877001537512958E-5</v>
      </c>
      <c r="C109">
        <v>1.2126282022837526E-4</v>
      </c>
      <c r="D109">
        <v>1.3679496369896349E-4</v>
      </c>
      <c r="E109">
        <v>1.349981672443476E-4</v>
      </c>
      <c r="F109">
        <v>1.049012406345376E-4</v>
      </c>
    </row>
    <row r="110" spans="1:6">
      <c r="A110">
        <v>3.20137781295457E-4</v>
      </c>
      <c r="B110">
        <v>3.2316546697049725E-4</v>
      </c>
      <c r="C110">
        <v>3.0722778549774343E-4</v>
      </c>
      <c r="D110">
        <v>2.8638054299082172E-4</v>
      </c>
      <c r="E110">
        <v>2.4634486106109299E-4</v>
      </c>
      <c r="F110">
        <v>1.7271472063182941E-4</v>
      </c>
    </row>
    <row r="111" spans="1:6">
      <c r="A111">
        <v>7.9097635168755981E-4</v>
      </c>
      <c r="B111">
        <v>8.1174124404903569E-4</v>
      </c>
      <c r="C111">
        <v>7.7141883009460704E-4</v>
      </c>
      <c r="D111">
        <v>7.2056848483995073E-4</v>
      </c>
      <c r="E111">
        <v>6.2355853372177833E-4</v>
      </c>
      <c r="F111">
        <v>4.4241039618225786E-4</v>
      </c>
    </row>
    <row r="112" spans="1:6">
      <c r="A112">
        <v>-1.2951589148691156E-3</v>
      </c>
      <c r="B112">
        <v>-1.3270814465600814E-3</v>
      </c>
      <c r="C112">
        <v>-1.2492756186748971E-3</v>
      </c>
      <c r="D112">
        <v>-1.1594708764948308E-3</v>
      </c>
      <c r="E112">
        <v>-9.9459620817572009E-4</v>
      </c>
      <c r="F112">
        <v>-6.9686158120736003E-4</v>
      </c>
    </row>
    <row r="113" spans="1:6">
      <c r="A113">
        <v>-9.1922972622768273E-5</v>
      </c>
      <c r="B113">
        <v>1.3067414505660985E-4</v>
      </c>
      <c r="C113">
        <v>1.7244305622606676E-4</v>
      </c>
      <c r="D113">
        <v>1.7672197565954395E-4</v>
      </c>
      <c r="E113">
        <v>1.6370142639474811E-4</v>
      </c>
      <c r="F113">
        <v>1.2174358541686831E-4</v>
      </c>
    </row>
    <row r="114" spans="1:6">
      <c r="A114">
        <v>-4.7573882751445612E-4</v>
      </c>
      <c r="B114">
        <v>-3.4434922676990221E-5</v>
      </c>
      <c r="C114">
        <v>6.9840842356422295E-5</v>
      </c>
      <c r="D114">
        <v>1.0035962248457903E-4</v>
      </c>
      <c r="E114">
        <v>1.1301268412141491E-4</v>
      </c>
      <c r="F114">
        <v>9.6099450394390717E-5</v>
      </c>
    </row>
    <row r="115" spans="1:6">
      <c r="A115">
        <v>1.6129733786207426E-3</v>
      </c>
      <c r="B115">
        <v>1.4222021880846078E-3</v>
      </c>
      <c r="C115">
        <v>1.3017995970745072E-3</v>
      </c>
      <c r="D115">
        <v>1.1974377467617522E-3</v>
      </c>
      <c r="E115">
        <v>1.0199695120633734E-3</v>
      </c>
      <c r="F115">
        <v>7.1103310398390462E-4</v>
      </c>
    </row>
    <row r="116" spans="1:6">
      <c r="A116">
        <v>-7.6817977759065931E-4</v>
      </c>
      <c r="B116">
        <v>-8.0836719646133065E-4</v>
      </c>
      <c r="C116">
        <v>-7.6739237691288847E-4</v>
      </c>
      <c r="D116">
        <v>-7.1229665410584009E-4</v>
      </c>
      <c r="E116">
        <v>-6.0790308885836503E-4</v>
      </c>
      <c r="F116">
        <v>-4.2048619611537164E-4</v>
      </c>
    </row>
    <row r="117" spans="1:6">
      <c r="A117">
        <v>-2.7539462884585558E-4</v>
      </c>
      <c r="B117">
        <v>-3.9477923142197668E-5</v>
      </c>
      <c r="C117">
        <v>1.357412801646779E-5</v>
      </c>
      <c r="D117">
        <v>3.0154429096498903E-5</v>
      </c>
      <c r="E117">
        <v>3.9566118320136234E-5</v>
      </c>
      <c r="F117">
        <v>3.6810599460326832E-5</v>
      </c>
    </row>
    <row r="118" spans="1:6">
      <c r="A118">
        <v>-6.2432747841512093E-5</v>
      </c>
      <c r="B118">
        <v>-7.7235957266594268E-5</v>
      </c>
      <c r="C118">
        <v>-7.9452359854563503E-5</v>
      </c>
      <c r="D118">
        <v>-7.7885491201877544E-5</v>
      </c>
      <c r="E118">
        <v>-7.1942359962079427E-5</v>
      </c>
      <c r="F118">
        <v>-5.5781754734758604E-5</v>
      </c>
    </row>
    <row r="119" spans="1:6">
      <c r="A119">
        <v>-5.4161654089179834E-4</v>
      </c>
      <c r="B119">
        <v>-6.3179955892027351E-4</v>
      </c>
      <c r="C119">
        <v>-6.2220688996526136E-4</v>
      </c>
      <c r="D119">
        <v>-5.8947417604388042E-4</v>
      </c>
      <c r="E119">
        <v>-5.168314306671154E-4</v>
      </c>
      <c r="F119">
        <v>-3.713364824109236E-4</v>
      </c>
    </row>
    <row r="120" spans="1:6">
      <c r="A120">
        <v>9.5565846515933278E-4</v>
      </c>
      <c r="B120">
        <v>8.3581200364844788E-4</v>
      </c>
      <c r="C120">
        <v>7.5865068638189537E-4</v>
      </c>
      <c r="D120">
        <v>6.9440419099103118E-4</v>
      </c>
      <c r="E120">
        <v>5.8788209465213126E-4</v>
      </c>
      <c r="F120">
        <v>4.0650253505375433E-4</v>
      </c>
    </row>
    <row r="121" spans="1:6">
      <c r="A121">
        <v>-9.1319786297606315E-4</v>
      </c>
      <c r="B121">
        <v>-8.2628211160147916E-4</v>
      </c>
      <c r="C121">
        <v>-7.5902222444750034E-4</v>
      </c>
      <c r="D121">
        <v>-6.9961227300573831E-4</v>
      </c>
      <c r="E121">
        <v>-5.9803382332477423E-4</v>
      </c>
      <c r="F121">
        <v>-4.1936773209123868E-4</v>
      </c>
    </row>
    <row r="122" spans="1:6">
      <c r="A122">
        <v>2.4554533967190151E-4</v>
      </c>
      <c r="B122">
        <v>1.4791846248468632E-4</v>
      </c>
      <c r="C122">
        <v>1.1518075181617821E-4</v>
      </c>
      <c r="D122">
        <v>9.861718218252824E-5</v>
      </c>
      <c r="E122">
        <v>7.8510802037190519E-5</v>
      </c>
      <c r="F122">
        <v>5.1404472022974212E-5</v>
      </c>
    </row>
    <row r="123" spans="1:6">
      <c r="A123">
        <v>-3.0626031598736392E-4</v>
      </c>
      <c r="B123">
        <v>-6.2759085711624335E-5</v>
      </c>
      <c r="C123">
        <v>-7.0209612345502326E-6</v>
      </c>
      <c r="D123">
        <v>1.0065558963469334E-5</v>
      </c>
      <c r="E123">
        <v>1.9706841932969066E-5</v>
      </c>
      <c r="F123">
        <v>1.9175314271646648E-5</v>
      </c>
    </row>
    <row r="124" spans="1:6">
      <c r="A124">
        <v>-1.2323036887852343E-4</v>
      </c>
      <c r="B124">
        <v>-1.9999358336221518E-4</v>
      </c>
      <c r="C124">
        <v>-2.0185081470774913E-4</v>
      </c>
      <c r="D124">
        <v>-1.9281990514137537E-4</v>
      </c>
      <c r="E124">
        <v>-1.7097132838828771E-4</v>
      </c>
      <c r="F124">
        <v>-1.2488183489835214E-4</v>
      </c>
    </row>
    <row r="125" spans="1:6">
      <c r="A125">
        <v>-3.2089869565495033E-5</v>
      </c>
      <c r="B125">
        <v>8.4463029100770304E-5</v>
      </c>
      <c r="C125">
        <v>1.0408489277763389E-4</v>
      </c>
      <c r="D125">
        <v>1.0474371002062305E-4</v>
      </c>
      <c r="E125">
        <v>9.5709680476355197E-5</v>
      </c>
      <c r="F125">
        <v>7.0423189538731945E-5</v>
      </c>
    </row>
    <row r="126" spans="1:6">
      <c r="A126">
        <v>8.9169189991589876E-4</v>
      </c>
      <c r="B126">
        <v>7.9059834146832583E-4</v>
      </c>
      <c r="C126">
        <v>7.2464408497412841E-4</v>
      </c>
      <c r="D126">
        <v>6.6841424927677542E-4</v>
      </c>
      <c r="E126">
        <v>5.7286482564373326E-4</v>
      </c>
      <c r="F126">
        <v>4.0387055556379003E-4</v>
      </c>
    </row>
    <row r="127" spans="1:6">
      <c r="A127">
        <v>-3.8975595510556613E-4</v>
      </c>
      <c r="B127">
        <v>-2.9972391349308153E-4</v>
      </c>
      <c r="C127">
        <v>-2.6490147035210243E-4</v>
      </c>
      <c r="D127">
        <v>-2.4166172924317691E-4</v>
      </c>
      <c r="E127">
        <v>-2.0592072259328215E-4</v>
      </c>
      <c r="F127">
        <v>-1.4533966842802948E-4</v>
      </c>
    </row>
    <row r="128" spans="1:6">
      <c r="A128">
        <v>-3.5478639133326717E-4</v>
      </c>
      <c r="B128">
        <v>-1.8234245192228632E-4</v>
      </c>
      <c r="C128">
        <v>-1.3183927982086951E-4</v>
      </c>
      <c r="D128">
        <v>-1.0786510509074379E-4</v>
      </c>
      <c r="E128">
        <v>-8.0506584272992121E-5</v>
      </c>
      <c r="F128">
        <v>-4.7702210117572807E-5</v>
      </c>
    </row>
    <row r="129" spans="1:6">
      <c r="A129">
        <v>5.2149747579232492E-5</v>
      </c>
      <c r="B129">
        <v>-2.0340193374275561E-4</v>
      </c>
      <c r="C129">
        <v>-2.4767439877247666E-4</v>
      </c>
      <c r="D129">
        <v>-2.5056381954290108E-4</v>
      </c>
      <c r="E129">
        <v>-2.3242146210058004E-4</v>
      </c>
      <c r="F129">
        <v>-1.758414541497208E-4</v>
      </c>
    </row>
    <row r="130" spans="1:6">
      <c r="A130">
        <v>4.0039875362100907E-5</v>
      </c>
      <c r="B130">
        <v>-2.4181160193086082E-4</v>
      </c>
      <c r="C130">
        <v>-2.956206980413191E-4</v>
      </c>
      <c r="D130">
        <v>-2.9944032885305741E-4</v>
      </c>
      <c r="E130">
        <v>-2.7730614869857576E-4</v>
      </c>
      <c r="F130">
        <v>-2.0869460280147079E-4</v>
      </c>
    </row>
    <row r="131" spans="1:6">
      <c r="A131">
        <v>-1.2574510130535302E-4</v>
      </c>
      <c r="B131">
        <v>-2.8954546090901798E-4</v>
      </c>
      <c r="C131">
        <v>-3.0964075840779134E-4</v>
      </c>
      <c r="D131">
        <v>-2.991457066791707E-4</v>
      </c>
      <c r="E131">
        <v>-2.6388846595115645E-4</v>
      </c>
      <c r="F131">
        <v>-1.8766656110523472E-4</v>
      </c>
    </row>
    <row r="132" spans="1:6">
      <c r="A132">
        <v>-1.0577960944989362E-4</v>
      </c>
      <c r="B132">
        <v>2.3014082360325178E-5</v>
      </c>
      <c r="C132">
        <v>5.0362874435109367E-5</v>
      </c>
      <c r="D132">
        <v>5.7738012520083815E-5</v>
      </c>
      <c r="E132">
        <v>5.9374140596320235E-5</v>
      </c>
      <c r="F132">
        <v>4.9463736441740513E-5</v>
      </c>
    </row>
    <row r="133" spans="1:6">
      <c r="A133">
        <v>-1.0160786526888441E-4</v>
      </c>
      <c r="B133">
        <v>-5.1296223667347818E-5</v>
      </c>
      <c r="C133">
        <v>-3.8549425895172129E-5</v>
      </c>
      <c r="D133">
        <v>-3.4009231399047268E-5</v>
      </c>
      <c r="E133">
        <v>-2.9768811719690924E-5</v>
      </c>
      <c r="F133">
        <v>-2.3336839182035163E-5</v>
      </c>
    </row>
    <row r="134" spans="1:6">
      <c r="A134">
        <v>1.4336390170983579E-4</v>
      </c>
      <c r="B134">
        <v>-1.9336285966347483E-4</v>
      </c>
      <c r="C134">
        <v>-2.6269247686830019E-4</v>
      </c>
      <c r="D134">
        <v>-2.7233882585006586E-4</v>
      </c>
      <c r="E134">
        <v>-2.5541980224185606E-4</v>
      </c>
      <c r="F134">
        <v>-1.9283386359589955E-4</v>
      </c>
    </row>
    <row r="135" spans="1:6">
      <c r="A135">
        <v>6.6332671900096868E-5</v>
      </c>
      <c r="B135">
        <v>1.854355019260262E-5</v>
      </c>
      <c r="C135">
        <v>7.5573103854864598E-6</v>
      </c>
      <c r="D135">
        <v>2.8974152251337593E-6</v>
      </c>
      <c r="E135">
        <v>-1.7146558505161391E-6</v>
      </c>
      <c r="F135">
        <v>-5.0419202282311892E-6</v>
      </c>
    </row>
    <row r="136" spans="1:6">
      <c r="A136">
        <v>1.0558385094047718E-5</v>
      </c>
      <c r="B136">
        <v>1.640219250492736E-5</v>
      </c>
      <c r="C136">
        <v>1.5899115234401656E-5</v>
      </c>
      <c r="D136">
        <v>1.4786441398205452E-5</v>
      </c>
      <c r="E136">
        <v>1.2630447439591908E-5</v>
      </c>
      <c r="F136">
        <v>8.7403650631326379E-6</v>
      </c>
    </row>
    <row r="137" spans="1:6">
      <c r="A137">
        <v>-5.1158054324554336E-5</v>
      </c>
      <c r="B137">
        <v>2.6747807427812686E-5</v>
      </c>
      <c r="C137">
        <v>4.5679247573496284E-5</v>
      </c>
      <c r="D137">
        <v>4.9641303060947439E-5</v>
      </c>
      <c r="E137">
        <v>4.7908405712261681E-5</v>
      </c>
      <c r="F137">
        <v>3.6706876838397962E-5</v>
      </c>
    </row>
    <row r="138" spans="1:6">
      <c r="A138">
        <v>-7.9625996096625157E-5</v>
      </c>
      <c r="B138">
        <v>-6.7845624152275408E-5</v>
      </c>
      <c r="C138">
        <v>-6.1998814756401843E-5</v>
      </c>
      <c r="D138">
        <v>-5.7255863305127885E-5</v>
      </c>
      <c r="E138">
        <v>-4.924008531047297E-5</v>
      </c>
      <c r="F138">
        <v>-3.4942968202930635E-5</v>
      </c>
    </row>
    <row r="139" spans="1:6">
      <c r="A139">
        <v>-3.4574482839694332E-5</v>
      </c>
      <c r="B139">
        <v>-1.034776158770484E-4</v>
      </c>
      <c r="C139">
        <v>-1.1647904406409185E-4</v>
      </c>
      <c r="D139">
        <v>-1.168574789276039E-4</v>
      </c>
      <c r="E139">
        <v>-1.0931088652692267E-4</v>
      </c>
      <c r="F139">
        <v>-8.4931452677156072E-5</v>
      </c>
    </row>
    <row r="140" spans="1:6">
      <c r="A140">
        <v>-3.6455260238876797E-6</v>
      </c>
      <c r="B140">
        <v>-2.7839144999271259E-5</v>
      </c>
      <c r="C140">
        <v>-3.2096933551318402E-5</v>
      </c>
      <c r="D140">
        <v>-3.2134474934102097E-5</v>
      </c>
      <c r="E140">
        <v>-2.9692286536910084E-5</v>
      </c>
      <c r="F140">
        <v>-2.2521468413777557E-5</v>
      </c>
    </row>
    <row r="141" spans="1:6">
      <c r="A141">
        <v>-2.6023062188212931E-5</v>
      </c>
      <c r="B141">
        <v>3.4467113450425968E-5</v>
      </c>
      <c r="C141">
        <v>4.8442168521171947E-5</v>
      </c>
      <c r="D141">
        <v>4.9999060611458784E-5</v>
      </c>
      <c r="E141">
        <v>4.5721276799234878E-5</v>
      </c>
      <c r="F141">
        <v>3.270800171969318E-5</v>
      </c>
    </row>
    <row r="142" spans="1:6">
      <c r="A142">
        <v>4.6713782054827457E-5</v>
      </c>
      <c r="B142">
        <v>6.0249817297915176E-5</v>
      </c>
      <c r="C142">
        <v>6.0710005757972502E-5</v>
      </c>
      <c r="D142">
        <v>5.7985404954687819E-5</v>
      </c>
      <c r="E142">
        <v>5.11768266616211E-5</v>
      </c>
      <c r="F142">
        <v>3.6961420643195908E-5</v>
      </c>
    </row>
    <row r="143" spans="1:6">
      <c r="A143">
        <v>-4.3515185253695243E-5</v>
      </c>
      <c r="B143">
        <v>-2.4284503092188853E-5</v>
      </c>
      <c r="C143">
        <v>-2.1461132724373555E-5</v>
      </c>
      <c r="D143">
        <v>-2.0333343457121233E-5</v>
      </c>
      <c r="E143">
        <v>-1.8590511632478324E-5</v>
      </c>
      <c r="F143">
        <v>-1.463103457031989E-5</v>
      </c>
    </row>
    <row r="144" spans="1:6">
      <c r="A144">
        <v>-2.4122053952421035E-4</v>
      </c>
      <c r="B144">
        <v>-2.2614423839157488E-4</v>
      </c>
      <c r="C144">
        <v>-2.1996390531421953E-4</v>
      </c>
      <c r="D144">
        <v>-2.0940534842580141E-4</v>
      </c>
      <c r="E144">
        <v>-1.8594893906018206E-4</v>
      </c>
      <c r="F144">
        <v>-1.3670665788575315E-4</v>
      </c>
    </row>
    <row r="145" spans="1:6">
      <c r="A145">
        <v>9.3679555274768511E-4</v>
      </c>
      <c r="B145">
        <v>1.1304850700347702E-3</v>
      </c>
      <c r="C145">
        <v>1.1130115462955198E-3</v>
      </c>
      <c r="D145">
        <v>1.0568862782819946E-3</v>
      </c>
      <c r="E145">
        <v>9.3286651732927758E-4</v>
      </c>
      <c r="F145">
        <v>6.7899266269126624E-4</v>
      </c>
    </row>
    <row r="146" spans="1:6">
      <c r="A146">
        <v>-1.2051724331218344E-3</v>
      </c>
      <c r="B146">
        <v>-1.0175029852312611E-3</v>
      </c>
      <c r="C146">
        <v>-9.2050616352344627E-4</v>
      </c>
      <c r="D146">
        <v>-8.4548154039732967E-4</v>
      </c>
      <c r="E146">
        <v>-7.2272016545099627E-4</v>
      </c>
      <c r="F146">
        <v>-5.0924345516563385E-4</v>
      </c>
    </row>
    <row r="147" spans="1:6">
      <c r="A147">
        <v>-1.2443868001342402E-3</v>
      </c>
      <c r="B147">
        <v>-1.2354481362585566E-3</v>
      </c>
      <c r="C147">
        <v>-1.1637915660751806E-3</v>
      </c>
      <c r="D147">
        <v>-1.0828574115921211E-3</v>
      </c>
      <c r="E147">
        <v>-9.3308358258356941E-4</v>
      </c>
      <c r="F147">
        <v>-6.5865966535730985E-4</v>
      </c>
    </row>
    <row r="148" spans="1:6">
      <c r="A148">
        <v>5.0404106529613329E-4</v>
      </c>
      <c r="B148">
        <v>2.5815459043823305E-4</v>
      </c>
      <c r="C148">
        <v>1.7863922033026572E-4</v>
      </c>
      <c r="D148">
        <v>1.4009882841012691E-4</v>
      </c>
      <c r="E148">
        <v>9.6924484936408706E-5</v>
      </c>
      <c r="F148">
        <v>4.9203760174164335E-5</v>
      </c>
    </row>
    <row r="149" spans="1:6">
      <c r="A149">
        <v>-3.9971116304115401E-5</v>
      </c>
      <c r="B149">
        <v>-2.3518126899624639E-4</v>
      </c>
      <c r="C149">
        <v>-2.6448720826697039E-4</v>
      </c>
      <c r="D149">
        <v>-2.5926191324301961E-4</v>
      </c>
      <c r="E149">
        <v>-2.3130723426507266E-4</v>
      </c>
      <c r="F149">
        <v>-1.6598705253635659E-4</v>
      </c>
    </row>
    <row r="150" spans="1:6">
      <c r="A150">
        <v>-1.8215788589517889E-4</v>
      </c>
      <c r="B150">
        <v>-2.1801822990408226E-4</v>
      </c>
      <c r="C150">
        <v>-2.10745229435403E-4</v>
      </c>
      <c r="D150">
        <v>-1.9745016996264297E-4</v>
      </c>
      <c r="E150">
        <v>-1.7089205818412306E-4</v>
      </c>
      <c r="F150">
        <v>-1.2083110808033815E-4</v>
      </c>
    </row>
    <row r="151" spans="1:6">
      <c r="A151">
        <v>-1.6879748286000029E-4</v>
      </c>
      <c r="B151">
        <v>-2.7800646390274339E-4</v>
      </c>
      <c r="C151">
        <v>-2.8694541333226103E-4</v>
      </c>
      <c r="D151">
        <v>-2.7524620712087583E-4</v>
      </c>
      <c r="E151">
        <v>-2.4289338900452401E-4</v>
      </c>
      <c r="F151">
        <v>-1.7445654546405231E-4</v>
      </c>
    </row>
    <row r="152" spans="1:6">
      <c r="A152">
        <v>-7.6744448255804121E-5</v>
      </c>
      <c r="B152">
        <v>-4.1457810607822138E-5</v>
      </c>
      <c r="C152">
        <v>-2.9340095201498689E-5</v>
      </c>
      <c r="D152">
        <v>-2.4085834146959917E-5</v>
      </c>
      <c r="E152">
        <v>-1.8742950849467283E-5</v>
      </c>
      <c r="F152">
        <v>-1.2451312823749672E-5</v>
      </c>
    </row>
    <row r="153" spans="1:6">
      <c r="A153">
        <v>-1.6759644454469869E-4</v>
      </c>
      <c r="B153">
        <v>-2.0061620390552856E-4</v>
      </c>
      <c r="C153">
        <v>-1.9471877331240714E-4</v>
      </c>
      <c r="D153">
        <v>-1.8274538860137482E-4</v>
      </c>
      <c r="E153">
        <v>-1.583553807100388E-4</v>
      </c>
      <c r="F153">
        <v>-1.1202984355033335E-4</v>
      </c>
    </row>
    <row r="154" spans="1:6">
      <c r="A154">
        <v>-9.0306620324786049E-4</v>
      </c>
      <c r="B154">
        <v>-6.6115053229687248E-4</v>
      </c>
      <c r="C154">
        <v>-5.6454538952028024E-4</v>
      </c>
      <c r="D154">
        <v>-5.0459481252992239E-4</v>
      </c>
      <c r="E154">
        <v>-4.189509531920578E-4</v>
      </c>
      <c r="F154">
        <v>-2.856490355830979E-4</v>
      </c>
    </row>
    <row r="155" spans="1:6">
      <c r="A155">
        <v>-6.0262676085429123E-5</v>
      </c>
      <c r="B155">
        <v>-1.1688934758122618E-4</v>
      </c>
      <c r="C155">
        <v>-1.2415320602606611E-4</v>
      </c>
      <c r="D155">
        <v>-1.2016914102846651E-4</v>
      </c>
      <c r="E155">
        <v>-1.0666253709993787E-4</v>
      </c>
      <c r="F155">
        <v>-7.6788012025034991E-5</v>
      </c>
    </row>
    <row r="156" spans="1:6">
      <c r="A156">
        <v>-1.0524215509370022E-4</v>
      </c>
      <c r="B156">
        <v>-1.0664179866698431E-5</v>
      </c>
      <c r="C156">
        <v>1.3784793391584393E-5</v>
      </c>
      <c r="D156">
        <v>2.1649727657554324E-5</v>
      </c>
      <c r="E156">
        <v>2.583116939897101E-5</v>
      </c>
      <c r="F156">
        <v>2.3246291426276544E-5</v>
      </c>
    </row>
    <row r="157" spans="1:6">
      <c r="A157">
        <v>-1.1066115842408783E-4</v>
      </c>
      <c r="B157">
        <v>-1.6735803384763243E-4</v>
      </c>
      <c r="C157">
        <v>-1.7161343097350443E-4</v>
      </c>
      <c r="D157">
        <v>-1.6510274486829929E-4</v>
      </c>
      <c r="E157">
        <v>-1.4708357722087451E-4</v>
      </c>
      <c r="F157">
        <v>-1.0761197035357578E-4</v>
      </c>
    </row>
    <row r="158" spans="1:6">
      <c r="A158">
        <v>-1.2235692168063167E-4</v>
      </c>
      <c r="B158">
        <v>-1.8165019916286176E-4</v>
      </c>
      <c r="C158">
        <v>-1.8810550160187206E-4</v>
      </c>
      <c r="D158">
        <v>-1.8214227825857562E-4</v>
      </c>
      <c r="E158">
        <v>-1.6362405779228595E-4</v>
      </c>
      <c r="F158">
        <v>-1.2105551301916373E-4</v>
      </c>
    </row>
    <row r="159" spans="1:6">
      <c r="A159">
        <v>1.2068969986194014E-3</v>
      </c>
      <c r="B159">
        <v>1.4241158632487226E-3</v>
      </c>
      <c r="C159">
        <v>1.3928361226734458E-3</v>
      </c>
      <c r="D159">
        <v>1.3137759641696466E-3</v>
      </c>
      <c r="E159">
        <v>1.145667453472516E-3</v>
      </c>
      <c r="F159">
        <v>8.1738452308649512E-4</v>
      </c>
    </row>
    <row r="160" spans="1:6">
      <c r="A160">
        <v>-2.5577139866368032E-4</v>
      </c>
      <c r="B160">
        <v>-4.0197640935197079E-4</v>
      </c>
      <c r="C160">
        <v>-4.1153217035949999E-4</v>
      </c>
      <c r="D160">
        <v>-3.9406742720153945E-4</v>
      </c>
      <c r="E160">
        <v>-3.4784823102334064E-4</v>
      </c>
      <c r="F160">
        <v>-2.5056993465111949E-4</v>
      </c>
    </row>
    <row r="161" spans="1:6">
      <c r="A161">
        <v>-4.2677726293476395E-5</v>
      </c>
      <c r="B161">
        <v>-5.1910731820571654E-5</v>
      </c>
      <c r="C161">
        <v>-5.0132914970680426E-5</v>
      </c>
      <c r="D161">
        <v>-4.6508326603508787E-5</v>
      </c>
      <c r="E161">
        <v>-3.932218931589071E-5</v>
      </c>
      <c r="F161">
        <v>-2.658492547647634E-5</v>
      </c>
    </row>
    <row r="162" spans="1:6">
      <c r="A162">
        <v>7.6284531121701034E-4</v>
      </c>
      <c r="B162">
        <v>6.3502575725643898E-4</v>
      </c>
      <c r="C162">
        <v>5.6764221618498326E-4</v>
      </c>
      <c r="D162">
        <v>5.1722904890193905E-4</v>
      </c>
      <c r="E162">
        <v>4.3722458870273581E-4</v>
      </c>
      <c r="F162">
        <v>3.0315885562548495E-4</v>
      </c>
    </row>
    <row r="163" spans="1:6">
      <c r="A163">
        <v>-4.8493513005754343E-5</v>
      </c>
      <c r="B163">
        <v>-2.4034594388565311E-5</v>
      </c>
      <c r="C163">
        <v>-1.8770601045870611E-5</v>
      </c>
      <c r="D163">
        <v>-1.6030350206995558E-5</v>
      </c>
      <c r="E163">
        <v>-1.2385258061114318E-5</v>
      </c>
      <c r="F163">
        <v>-7.4568891819115635E-6</v>
      </c>
    </row>
    <row r="164" spans="1:6">
      <c r="A164">
        <v>-7.5677800165652176E-5</v>
      </c>
      <c r="B164">
        <v>-2.2130697441113956E-5</v>
      </c>
      <c r="C164">
        <v>-8.0954154024828751E-6</v>
      </c>
      <c r="D164">
        <v>-2.4213610611660552E-6</v>
      </c>
      <c r="E164">
        <v>2.6609597149306052E-6</v>
      </c>
      <c r="F164">
        <v>5.8066204951384703E-6</v>
      </c>
    </row>
    <row r="165" spans="1:6">
      <c r="A165">
        <v>2.6174308538146757E-5</v>
      </c>
      <c r="B165">
        <v>-1.1497646930325872E-4</v>
      </c>
      <c r="C165">
        <v>-1.4020214606605408E-4</v>
      </c>
      <c r="D165">
        <v>-1.4227776450951787E-4</v>
      </c>
      <c r="E165">
        <v>-1.3268590219406642E-4</v>
      </c>
      <c r="F165">
        <v>-1.0122576864907834E-4</v>
      </c>
    </row>
    <row r="166" spans="1:6">
      <c r="A166">
        <v>9.8108276776519635E-5</v>
      </c>
      <c r="B166">
        <v>-4.4376880442752176E-5</v>
      </c>
      <c r="C166">
        <v>-7.6058987908682318E-5</v>
      </c>
      <c r="D166">
        <v>-8.2672481410531878E-5</v>
      </c>
      <c r="E166">
        <v>-8.0098394834981351E-5</v>
      </c>
      <c r="F166">
        <v>-6.1906058245499163E-5</v>
      </c>
    </row>
    <row r="167" spans="1:6">
      <c r="A167">
        <v>1.0520683169619807E-5</v>
      </c>
      <c r="B167">
        <v>-4.1752832393840422E-5</v>
      </c>
      <c r="C167">
        <v>-5.0485566462827453E-5</v>
      </c>
      <c r="D167">
        <v>-5.0744689426271417E-5</v>
      </c>
      <c r="E167">
        <v>-4.6562573138599073E-5</v>
      </c>
      <c r="F167">
        <v>-3.4633818177545739E-5</v>
      </c>
    </row>
    <row r="168" spans="1:6">
      <c r="A168">
        <v>3.8913285742410431E-5</v>
      </c>
      <c r="B168">
        <v>2.2810750652281497E-6</v>
      </c>
      <c r="C168">
        <v>-5.3932124773892198E-6</v>
      </c>
      <c r="D168">
        <v>-7.0795763135941825E-6</v>
      </c>
      <c r="E168">
        <v>-7.0150104625466003E-6</v>
      </c>
      <c r="F168">
        <v>-4.8253049946267446E-6</v>
      </c>
    </row>
    <row r="169" spans="1:6">
      <c r="A169">
        <v>3.4012351528613441E-5</v>
      </c>
      <c r="B169">
        <v>1.8049032833766104E-5</v>
      </c>
      <c r="C169">
        <v>1.3007865379048578E-5</v>
      </c>
      <c r="D169">
        <v>1.0705012551681659E-5</v>
      </c>
      <c r="E169">
        <v>8.19294166389678E-6</v>
      </c>
      <c r="F169">
        <v>5.1713436971662086E-6</v>
      </c>
    </row>
    <row r="170" spans="1:6">
      <c r="A170">
        <v>-1.7235826173670268E-5</v>
      </c>
      <c r="B170">
        <v>1.1586037691760365E-5</v>
      </c>
      <c r="C170">
        <v>1.6965343410710321E-5</v>
      </c>
      <c r="D170">
        <v>1.7370823044225714E-5</v>
      </c>
      <c r="E170">
        <v>1.5542766035846201E-5</v>
      </c>
      <c r="F170">
        <v>1.0651595745696241E-5</v>
      </c>
    </row>
    <row r="171" spans="1:6">
      <c r="A171">
        <v>3.7612419154595816E-5</v>
      </c>
      <c r="B171">
        <v>-1.6442096123680389E-5</v>
      </c>
      <c r="C171">
        <v>-2.832602530655412E-5</v>
      </c>
      <c r="D171">
        <v>-3.0560097778239287E-5</v>
      </c>
      <c r="E171">
        <v>-2.912841582503739E-5</v>
      </c>
      <c r="F171">
        <v>-2.1882128676702084E-5</v>
      </c>
    </row>
    <row r="172" spans="1:6">
      <c r="A172">
        <v>-4.3556700613289756E-5</v>
      </c>
      <c r="B172">
        <v>8.5515450510425389E-5</v>
      </c>
      <c r="C172">
        <v>1.1725150747086271E-4</v>
      </c>
      <c r="D172">
        <v>1.2432660507424517E-4</v>
      </c>
      <c r="E172">
        <v>1.2120476454737308E-4</v>
      </c>
      <c r="F172">
        <v>9.7082931855056731E-5</v>
      </c>
    </row>
    <row r="173" spans="1:6">
      <c r="A173">
        <v>-6.7275929034431303E-6</v>
      </c>
      <c r="B173">
        <v>1.9682506984287917E-6</v>
      </c>
      <c r="C173">
        <v>2.9464508820922775E-6</v>
      </c>
      <c r="D173">
        <v>2.9081327249137756E-6</v>
      </c>
      <c r="E173">
        <v>2.4569780413333242E-6</v>
      </c>
      <c r="F173">
        <v>1.5213874278302564E-6</v>
      </c>
    </row>
    <row r="174" spans="1:6">
      <c r="A174">
        <v>-2.7798222964222491E-5</v>
      </c>
      <c r="B174">
        <v>1.6929163999736263E-5</v>
      </c>
      <c r="C174">
        <v>2.62780173755639E-5</v>
      </c>
      <c r="D174">
        <v>2.8239671191396948E-5</v>
      </c>
      <c r="E174">
        <v>2.7480476988119007E-5</v>
      </c>
      <c r="F174">
        <v>2.1672187397889231E-5</v>
      </c>
    </row>
    <row r="175" spans="1:6">
      <c r="A175">
        <v>1.7519359703559167E-5</v>
      </c>
      <c r="B175">
        <v>1.0229479066571623E-5</v>
      </c>
      <c r="C175">
        <v>7.5896927690145832E-6</v>
      </c>
      <c r="D175">
        <v>6.292314583648817E-6</v>
      </c>
      <c r="E175">
        <v>4.8066841870295085E-6</v>
      </c>
      <c r="F175">
        <v>2.9761463316430037E-6</v>
      </c>
    </row>
    <row r="176" spans="1:6">
      <c r="A176">
        <v>2.7847956783795536E-7</v>
      </c>
      <c r="B176">
        <v>-5.9357816209817948E-7</v>
      </c>
      <c r="C176">
        <v>-7.7388770451311539E-7</v>
      </c>
      <c r="D176">
        <v>-7.6852039269589834E-7</v>
      </c>
      <c r="E176">
        <v>-6.6174344767397364E-7</v>
      </c>
      <c r="F176">
        <v>-4.2595170833548135E-7</v>
      </c>
    </row>
    <row r="177" spans="1:6">
      <c r="A177">
        <v>3.883243446915069E-5</v>
      </c>
      <c r="B177">
        <v>-2.2581711732756748E-5</v>
      </c>
      <c r="C177">
        <v>-3.660698551703756E-5</v>
      </c>
      <c r="D177">
        <v>-4.0192165920580752E-5</v>
      </c>
      <c r="E177">
        <v>-4.0233370701272392E-5</v>
      </c>
      <c r="F177">
        <v>-3.294381845816291E-5</v>
      </c>
    </row>
    <row r="178" spans="1:6">
      <c r="A178">
        <v>1.1697392858470504E-4</v>
      </c>
      <c r="B178">
        <v>-9.6382887059508204E-6</v>
      </c>
      <c r="C178">
        <v>-3.7548612543753662E-5</v>
      </c>
      <c r="D178">
        <v>-4.360022495374441E-5</v>
      </c>
      <c r="E178">
        <v>-4.255795794785508E-5</v>
      </c>
      <c r="F178">
        <v>-3.1448923550621288E-5</v>
      </c>
    </row>
    <row r="179" spans="1:6">
      <c r="A179">
        <v>1.6945302733177917E-5</v>
      </c>
      <c r="B179">
        <v>-1.2865886534329379E-5</v>
      </c>
      <c r="C179">
        <v>-1.9581342091786608E-5</v>
      </c>
      <c r="D179">
        <v>-2.0423633223305704E-5</v>
      </c>
      <c r="E179">
        <v>-1.866989957174936E-5</v>
      </c>
      <c r="F179">
        <v>-1.3188312935064062E-5</v>
      </c>
    </row>
    <row r="180" spans="1:6">
      <c r="A180">
        <v>-3.8775478216051401E-6</v>
      </c>
      <c r="B180">
        <v>2.9851087182539843E-5</v>
      </c>
      <c r="C180">
        <v>3.7871148124275084E-5</v>
      </c>
      <c r="D180">
        <v>3.8676408740525442E-5</v>
      </c>
      <c r="E180">
        <v>3.576271702979833E-5</v>
      </c>
      <c r="F180">
        <v>2.6564887439968488E-5</v>
      </c>
    </row>
    <row r="181" spans="1:6">
      <c r="A181">
        <v>-2.0601739978398301E-5</v>
      </c>
      <c r="B181">
        <v>-2.5099502167173077E-5</v>
      </c>
      <c r="C181">
        <v>-2.7310638997753156E-5</v>
      </c>
      <c r="D181">
        <v>-2.7285221457142711E-5</v>
      </c>
      <c r="E181">
        <v>-2.5424883010778665E-5</v>
      </c>
      <c r="F181">
        <v>-1.9660298102679163E-5</v>
      </c>
    </row>
    <row r="182" spans="1:6">
      <c r="A182">
        <v>-6.5398544757268307E-5</v>
      </c>
      <c r="B182">
        <v>-1.0785144489676435E-5</v>
      </c>
      <c r="C182">
        <v>3.6472548291602291E-6</v>
      </c>
      <c r="D182">
        <v>8.8500106711630888E-6</v>
      </c>
      <c r="E182">
        <v>1.2507132105477742E-5</v>
      </c>
      <c r="F182">
        <v>1.2692548801915282E-5</v>
      </c>
    </row>
    <row r="183" spans="1:6">
      <c r="A183">
        <v>-4.2658234499916986E-5</v>
      </c>
      <c r="B183">
        <v>-1.2011137821690832E-5</v>
      </c>
      <c r="C183">
        <v>-8.8865375616684061E-6</v>
      </c>
      <c r="D183">
        <v>-9.1498677705741105E-6</v>
      </c>
      <c r="E183">
        <v>-1.0323324329212374E-5</v>
      </c>
      <c r="F183">
        <v>-1.0707574875173931E-5</v>
      </c>
    </row>
    <row r="184" spans="1:6">
      <c r="A184">
        <v>-2.2256911252391265E-5</v>
      </c>
      <c r="B184">
        <v>3.3151722849990295E-6</v>
      </c>
      <c r="C184">
        <v>9.1010617441766861E-6</v>
      </c>
      <c r="D184">
        <v>1.0658291503259226E-5</v>
      </c>
      <c r="E184">
        <v>1.0989354537437046E-5</v>
      </c>
      <c r="F184">
        <v>9.0473724774775555E-6</v>
      </c>
    </row>
    <row r="185" spans="1:6">
      <c r="A185">
        <v>-9.5240251349656274E-6</v>
      </c>
      <c r="B185">
        <v>-2.4399541998839508E-5</v>
      </c>
      <c r="C185">
        <v>-2.9582194900554248E-5</v>
      </c>
      <c r="D185">
        <v>-3.1037115536980409E-5</v>
      </c>
      <c r="E185">
        <v>-3.0677119218749244E-5</v>
      </c>
      <c r="F185">
        <v>-2.5479593836252867E-5</v>
      </c>
    </row>
    <row r="186" spans="1:6">
      <c r="A186">
        <v>1.1965288756965453E-5</v>
      </c>
      <c r="B186">
        <v>1.6055282431436807E-5</v>
      </c>
      <c r="C186">
        <v>1.5997187753725994E-5</v>
      </c>
      <c r="D186">
        <v>1.4842058323326357E-5</v>
      </c>
      <c r="E186">
        <v>1.2297688342370605E-5</v>
      </c>
      <c r="F186">
        <v>7.870918677731209E-6</v>
      </c>
    </row>
    <row r="187" spans="1:6">
      <c r="A187">
        <v>-3.6930327288742237E-6</v>
      </c>
      <c r="B187">
        <v>-1.046866739734878E-5</v>
      </c>
      <c r="C187">
        <v>-1.3204045649126139E-5</v>
      </c>
      <c r="D187">
        <v>-1.3627689952562527E-5</v>
      </c>
      <c r="E187">
        <v>-1.2785304824475957E-5</v>
      </c>
      <c r="F187">
        <v>-9.6882193648117898E-6</v>
      </c>
    </row>
    <row r="188" spans="1:6">
      <c r="A188">
        <v>3.6893155696313129E-5</v>
      </c>
      <c r="B188">
        <v>-8.2746693220274448E-6</v>
      </c>
      <c r="C188">
        <v>-1.7661098219844129E-5</v>
      </c>
      <c r="D188">
        <v>-1.9483289862728265E-5</v>
      </c>
      <c r="E188">
        <v>-1.865769983872001E-5</v>
      </c>
      <c r="F188">
        <v>-1.3863236737153561E-5</v>
      </c>
    </row>
    <row r="189" spans="1:6">
      <c r="A189">
        <v>7.3362850871061536E-5</v>
      </c>
      <c r="B189">
        <v>-9.3019791475839469E-5</v>
      </c>
      <c r="C189">
        <v>-1.2836172117807604E-4</v>
      </c>
      <c r="D189">
        <v>-1.3355036127757E-4</v>
      </c>
      <c r="E189">
        <v>-1.2545170756157395E-4</v>
      </c>
      <c r="F189">
        <v>-9.4679795672826528E-5</v>
      </c>
    </row>
    <row r="190" spans="1:6">
      <c r="A190">
        <v>-2.9133943124112424E-5</v>
      </c>
      <c r="B190">
        <v>-3.1644249926285339E-5</v>
      </c>
      <c r="C190">
        <v>-2.954250705211256E-5</v>
      </c>
      <c r="D190">
        <v>-2.7158667551242799E-5</v>
      </c>
      <c r="E190">
        <v>-2.2942507196425238E-5</v>
      </c>
      <c r="F190">
        <v>-1.5686025818521798E-5</v>
      </c>
    </row>
    <row r="191" spans="1:6">
      <c r="A191">
        <v>1.463680937009177E-4</v>
      </c>
      <c r="B191">
        <v>2.6085785531312911E-4</v>
      </c>
      <c r="C191">
        <v>2.7557563589801493E-4</v>
      </c>
      <c r="D191">
        <v>2.6702426674457547E-4</v>
      </c>
      <c r="E191">
        <v>2.3809196403609331E-4</v>
      </c>
      <c r="F191">
        <v>1.7300532374165539E-4</v>
      </c>
    </row>
    <row r="192" spans="1:6">
      <c r="A192">
        <v>-1.6761233053107401E-3</v>
      </c>
      <c r="B192">
        <v>-1.406140554354729E-3</v>
      </c>
      <c r="C192">
        <v>-1.261044402389732E-3</v>
      </c>
      <c r="D192">
        <v>-1.150272711016833E-3</v>
      </c>
      <c r="E192">
        <v>-9.7277343912995778E-4</v>
      </c>
      <c r="F192">
        <v>-6.7417922091794064E-4</v>
      </c>
    </row>
    <row r="193" spans="1:6">
      <c r="A193">
        <v>-2.9001146231801694E-5</v>
      </c>
      <c r="B193">
        <v>-1.1512974624205974E-6</v>
      </c>
      <c r="C193">
        <v>5.8323294924930713E-6</v>
      </c>
      <c r="D193">
        <v>8.0103377397139353E-6</v>
      </c>
      <c r="E193">
        <v>9.0449432635884841E-6</v>
      </c>
      <c r="F193">
        <v>7.9247009417589276E-6</v>
      </c>
    </row>
    <row r="194" spans="1:6">
      <c r="A194">
        <v>2.796223840718353E-4</v>
      </c>
      <c r="B194">
        <v>1.7172022929345249E-4</v>
      </c>
      <c r="C194">
        <v>1.3543549634599528E-4</v>
      </c>
      <c r="D194">
        <v>1.171365269736109E-4</v>
      </c>
      <c r="E194">
        <v>9.4780616470124118E-5</v>
      </c>
      <c r="F194">
        <v>6.3695953404534905E-5</v>
      </c>
    </row>
    <row r="195" spans="1:6">
      <c r="A195">
        <v>-1.6836311968091398E-4</v>
      </c>
      <c r="B195">
        <v>-1.0239939982807644E-4</v>
      </c>
      <c r="C195">
        <v>-8.1388535310221444E-5</v>
      </c>
      <c r="D195">
        <v>-7.1233135279964721E-5</v>
      </c>
      <c r="E195">
        <v>-5.8985588659566518E-5</v>
      </c>
      <c r="F195">
        <v>-4.1244779662996667E-5</v>
      </c>
    </row>
    <row r="196" spans="1:6">
      <c r="A196">
        <v>-1.7325736369253227E-4</v>
      </c>
      <c r="B196">
        <v>-1.742413259298789E-4</v>
      </c>
      <c r="C196">
        <v>-1.6522280898607217E-4</v>
      </c>
      <c r="D196">
        <v>-1.5440217188711705E-4</v>
      </c>
      <c r="E196">
        <v>-1.338798332563701E-4</v>
      </c>
      <c r="F196">
        <v>-9.5378951886864599E-5</v>
      </c>
    </row>
    <row r="197" spans="1:6">
      <c r="A197">
        <v>7.1052610302791731E-4</v>
      </c>
      <c r="B197">
        <v>6.4481473062710098E-4</v>
      </c>
      <c r="C197">
        <v>5.9609347648333089E-4</v>
      </c>
      <c r="D197">
        <v>5.5235928478093721E-4</v>
      </c>
      <c r="E197">
        <v>4.7613948592042932E-4</v>
      </c>
      <c r="F197">
        <v>3.3827641548812154E-4</v>
      </c>
    </row>
    <row r="198" spans="1:6">
      <c r="A198">
        <v>-8.4186483995283071E-5</v>
      </c>
      <c r="B198">
        <v>-1.1727961833542244E-4</v>
      </c>
      <c r="C198">
        <v>-1.2061346653396282E-4</v>
      </c>
      <c r="D198">
        <v>-1.1635856769182627E-4</v>
      </c>
      <c r="E198">
        <v>-1.0394171117816473E-4</v>
      </c>
      <c r="F198">
        <v>-7.6249620709494675E-5</v>
      </c>
    </row>
    <row r="199" spans="1:6">
      <c r="A199">
        <v>-6.922858659505482E-5</v>
      </c>
      <c r="B199">
        <v>-1.5966843647218648E-4</v>
      </c>
      <c r="C199">
        <v>-1.7379916496780556E-4</v>
      </c>
      <c r="D199">
        <v>-1.7203826375121987E-4</v>
      </c>
      <c r="E199">
        <v>-1.5878296626503988E-4</v>
      </c>
      <c r="F199">
        <v>-1.216399432896198E-4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9"/>
  <sheetViews>
    <sheetView topLeftCell="A127" workbookViewId="0">
      <selection activeCell="E159" sqref="E159:F159"/>
    </sheetView>
  </sheetViews>
  <sheetFormatPr defaultRowHeight="15"/>
  <cols>
    <col min="1" max="1" width="2.140625" customWidth="1"/>
    <col min="2" max="6" width="16.42578125" customWidth="1"/>
    <col min="7" max="7" width="9.7109375" bestFit="1" customWidth="1"/>
  </cols>
  <sheetData>
    <row r="1" spans="1:7">
      <c r="A1">
        <v>0</v>
      </c>
      <c r="B1">
        <v>-1.6683780139697471E-3</v>
      </c>
      <c r="C1">
        <v>-1.585202050978167E-3</v>
      </c>
      <c r="D1">
        <v>-2.4721330006653719E-4</v>
      </c>
      <c r="E1">
        <v>2.2919275866538705E-3</v>
      </c>
      <c r="F1">
        <v>6.0979947082173205E-3</v>
      </c>
      <c r="G1" s="1">
        <v>36985</v>
      </c>
    </row>
    <row r="2" spans="1:7">
      <c r="A2">
        <v>0</v>
      </c>
      <c r="B2">
        <v>3.5096213918249519E-5</v>
      </c>
      <c r="C2">
        <v>1.4345653483951309E-3</v>
      </c>
      <c r="D2">
        <v>3.2869699139056602E-3</v>
      </c>
      <c r="E2">
        <v>6.397778750301869E-3</v>
      </c>
      <c r="F2">
        <v>1.1128042587011666E-2</v>
      </c>
      <c r="G2" s="1">
        <v>37013</v>
      </c>
    </row>
    <row r="3" spans="1:7">
      <c r="A3">
        <v>0</v>
      </c>
      <c r="B3">
        <v>-8.6840785047677393E-5</v>
      </c>
      <c r="C3">
        <v>2.1517557492553921E-3</v>
      </c>
      <c r="D3">
        <v>4.3285557046950987E-3</v>
      </c>
      <c r="E3">
        <v>7.3196527280102799E-3</v>
      </c>
      <c r="F3">
        <v>1.1374530600352956E-2</v>
      </c>
      <c r="G3" s="1">
        <v>37048</v>
      </c>
    </row>
    <row r="4" spans="1:7">
      <c r="A4">
        <v>0</v>
      </c>
      <c r="B4">
        <v>1.2526676169088702E-3</v>
      </c>
      <c r="C4">
        <v>4.259962623637488E-3</v>
      </c>
      <c r="D4">
        <v>6.3525112644599729E-3</v>
      </c>
      <c r="E4">
        <v>9.0064023703967933E-3</v>
      </c>
      <c r="F4">
        <v>1.2377617530726553E-2</v>
      </c>
      <c r="G4" s="1">
        <v>37076</v>
      </c>
    </row>
    <row r="5" spans="1:7">
      <c r="A5">
        <v>0</v>
      </c>
      <c r="B5">
        <v>5.6219435718855848E-4</v>
      </c>
      <c r="C5">
        <v>3.3319111406120427E-3</v>
      </c>
      <c r="D5">
        <v>5.4462806442826459E-3</v>
      </c>
      <c r="E5">
        <v>8.0833027069431643E-3</v>
      </c>
      <c r="F5">
        <v>1.136884097423764E-2</v>
      </c>
      <c r="G5" s="1">
        <v>37111</v>
      </c>
    </row>
    <row r="6" spans="1:7">
      <c r="A6">
        <v>0</v>
      </c>
      <c r="B6">
        <v>-4.0226080551731408E-4</v>
      </c>
      <c r="C6">
        <v>2.0001104010371126E-3</v>
      </c>
      <c r="D6">
        <v>4.1600579101901819E-3</v>
      </c>
      <c r="E6">
        <v>6.832370229812014E-3</v>
      </c>
      <c r="F6">
        <v>1.0149493325168832E-2</v>
      </c>
      <c r="G6" s="1">
        <v>37139</v>
      </c>
    </row>
    <row r="7" spans="1:7">
      <c r="A7">
        <v>0</v>
      </c>
      <c r="B7">
        <v>-1.347093626843418E-3</v>
      </c>
      <c r="C7">
        <v>-1.8513941251530747E-4</v>
      </c>
      <c r="D7">
        <v>2.0990944945469617E-3</v>
      </c>
      <c r="E7">
        <v>5.7653897240127483E-3</v>
      </c>
      <c r="F7">
        <v>1.1409044209469497E-2</v>
      </c>
      <c r="G7" s="1">
        <v>37167</v>
      </c>
    </row>
    <row r="8" spans="1:7">
      <c r="A8">
        <v>0</v>
      </c>
      <c r="B8">
        <v>-2.3071097342941133E-3</v>
      </c>
      <c r="C8">
        <v>-1.9116097216383895E-3</v>
      </c>
      <c r="D8">
        <v>7.5010577591627658E-5</v>
      </c>
      <c r="E8">
        <v>3.4162464230394901E-3</v>
      </c>
      <c r="F8">
        <v>8.5809138269585181E-3</v>
      </c>
      <c r="G8" s="1">
        <v>37202</v>
      </c>
    </row>
    <row r="9" spans="1:7">
      <c r="A9">
        <v>0</v>
      </c>
      <c r="B9">
        <v>-4.4382838104007477E-4</v>
      </c>
      <c r="C9">
        <v>1.3288027892201237E-4</v>
      </c>
      <c r="D9">
        <v>1.3594641044016448E-3</v>
      </c>
      <c r="E9">
        <v>3.6961493058892195E-3</v>
      </c>
      <c r="F9">
        <v>7.2249675151311102E-3</v>
      </c>
      <c r="G9" s="1">
        <v>37503</v>
      </c>
    </row>
    <row r="10" spans="1:7">
      <c r="A10">
        <v>0</v>
      </c>
      <c r="B10">
        <v>-1.7090421125803834E-4</v>
      </c>
      <c r="C10">
        <v>7.2310208873795773E-4</v>
      </c>
      <c r="D10">
        <v>1.8892852483468892E-3</v>
      </c>
      <c r="E10">
        <v>3.915486139283185E-3</v>
      </c>
      <c r="F10">
        <v>6.7816792563636374E-3</v>
      </c>
      <c r="G10" s="1">
        <v>37531</v>
      </c>
    </row>
    <row r="11" spans="1:7">
      <c r="A11">
        <v>0</v>
      </c>
      <c r="B11">
        <v>-1.3325369294148182E-4</v>
      </c>
      <c r="C11">
        <v>3.4200251853801905E-4</v>
      </c>
      <c r="D11">
        <v>1.7624712467067538E-3</v>
      </c>
      <c r="E11">
        <v>4.7306790663970283E-3</v>
      </c>
      <c r="F11">
        <v>9.5816125453946632E-3</v>
      </c>
      <c r="G11" s="1">
        <v>37566</v>
      </c>
    </row>
    <row r="12" spans="1:7">
      <c r="A12">
        <v>0</v>
      </c>
      <c r="B12">
        <v>6.2123424682584971E-5</v>
      </c>
      <c r="C12">
        <v>9.5834298407239393E-4</v>
      </c>
      <c r="D12">
        <v>2.465523854771251E-3</v>
      </c>
      <c r="E12">
        <v>5.3099085425207943E-3</v>
      </c>
      <c r="F12">
        <v>9.7866320283119812E-3</v>
      </c>
      <c r="G12" s="1">
        <v>37594</v>
      </c>
    </row>
    <row r="13" spans="1:7">
      <c r="A13">
        <v>0</v>
      </c>
      <c r="B13">
        <v>-1.257009113914194E-3</v>
      </c>
      <c r="C13">
        <v>-1.9803063604748108E-3</v>
      </c>
      <c r="D13">
        <v>-1.1194021239807825E-3</v>
      </c>
      <c r="E13">
        <v>1.2920329951294704E-3</v>
      </c>
      <c r="F13">
        <v>5.3974792800503268E-3</v>
      </c>
      <c r="G13" s="1">
        <v>37657</v>
      </c>
    </row>
    <row r="14" spans="1:7">
      <c r="A14">
        <v>0</v>
      </c>
      <c r="B14">
        <v>-2.1288047634156967E-3</v>
      </c>
      <c r="C14">
        <v>-3.3778910102862172E-3</v>
      </c>
      <c r="D14">
        <v>-2.438186004513572E-3</v>
      </c>
      <c r="E14">
        <v>2.7446666624135474E-4</v>
      </c>
      <c r="F14">
        <v>4.9626240482003869E-3</v>
      </c>
      <c r="G14" s="1">
        <v>37685</v>
      </c>
    </row>
    <row r="15" spans="1:7">
      <c r="A15">
        <v>0</v>
      </c>
      <c r="B15">
        <v>-1.3858106767854969E-3</v>
      </c>
      <c r="C15">
        <v>-1.3563783120680364E-3</v>
      </c>
      <c r="D15">
        <v>6.9683458225194839E-7</v>
      </c>
      <c r="E15">
        <v>2.7328446895633629E-3</v>
      </c>
      <c r="F15">
        <v>7.0442330459785721E-3</v>
      </c>
      <c r="G15" s="1">
        <v>37713</v>
      </c>
    </row>
    <row r="16" spans="1:7">
      <c r="A16">
        <v>0</v>
      </c>
      <c r="B16">
        <v>-1.8296101181028493E-3</v>
      </c>
      <c r="C16">
        <v>-2.0193694725728212E-3</v>
      </c>
      <c r="D16">
        <v>-7.8947926491766685E-4</v>
      </c>
      <c r="E16">
        <v>1.6899431887384894E-3</v>
      </c>
      <c r="F16">
        <v>5.5260975887053698E-3</v>
      </c>
      <c r="G16" s="1">
        <v>37748</v>
      </c>
    </row>
    <row r="17" spans="1:7">
      <c r="A17">
        <v>0</v>
      </c>
      <c r="B17">
        <v>-2.0495053759332915E-3</v>
      </c>
      <c r="C17">
        <v>-3.0136308282803365E-3</v>
      </c>
      <c r="D17">
        <v>-2.281344256026642E-3</v>
      </c>
      <c r="E17">
        <v>-2.4099048762000336E-4</v>
      </c>
      <c r="F17">
        <v>3.0650375812947203E-3</v>
      </c>
      <c r="G17" s="1">
        <v>37776</v>
      </c>
    </row>
    <row r="18" spans="1:7">
      <c r="A18">
        <v>0</v>
      </c>
      <c r="B18">
        <v>-1.6695722826087361E-3</v>
      </c>
      <c r="C18">
        <v>-1.7153815117898347E-3</v>
      </c>
      <c r="D18">
        <v>-6.0414731945337974E-4</v>
      </c>
      <c r="E18">
        <v>1.5448484354350228E-3</v>
      </c>
      <c r="F18">
        <v>4.7687341174789399E-3</v>
      </c>
      <c r="G18" s="1">
        <v>37804</v>
      </c>
    </row>
    <row r="19" spans="1:7">
      <c r="A19">
        <v>0</v>
      </c>
      <c r="B19">
        <v>-4.4373132807588866E-4</v>
      </c>
      <c r="C19">
        <v>2.9811844613388677E-4</v>
      </c>
      <c r="D19">
        <v>1.7715198647784355E-3</v>
      </c>
      <c r="E19">
        <v>4.4790730870838402E-3</v>
      </c>
      <c r="F19">
        <v>8.649455729310758E-3</v>
      </c>
      <c r="G19" s="1">
        <v>37839</v>
      </c>
    </row>
    <row r="20" spans="1:7">
      <c r="A20">
        <v>0</v>
      </c>
      <c r="B20">
        <v>8.6301259487269605E-4</v>
      </c>
      <c r="C20">
        <v>2.1931022979176443E-3</v>
      </c>
      <c r="D20">
        <v>3.4798521133117821E-3</v>
      </c>
      <c r="E20">
        <v>5.7813554667665856E-3</v>
      </c>
      <c r="F20">
        <v>9.224077533465519E-3</v>
      </c>
      <c r="G20" s="1">
        <v>37867</v>
      </c>
    </row>
    <row r="21" spans="1:7">
      <c r="A21">
        <v>0</v>
      </c>
      <c r="B21">
        <v>8.3199775131971576E-4</v>
      </c>
      <c r="C21">
        <v>1.6224521327396838E-3</v>
      </c>
      <c r="D21">
        <v>2.5602950355057413E-3</v>
      </c>
      <c r="E21">
        <v>4.6031512429448307E-3</v>
      </c>
      <c r="F21">
        <v>7.786710215579043E-3</v>
      </c>
      <c r="G21" s="1">
        <v>37902</v>
      </c>
    </row>
    <row r="22" spans="1:7">
      <c r="A22">
        <v>0</v>
      </c>
      <c r="B22">
        <v>1.2890897044554317E-3</v>
      </c>
      <c r="C22">
        <v>2.8471914036939869E-3</v>
      </c>
      <c r="D22">
        <v>3.8544804910818284E-3</v>
      </c>
      <c r="E22">
        <v>5.532938274166406E-3</v>
      </c>
      <c r="F22">
        <v>7.7582487915487872E-3</v>
      </c>
      <c r="G22" s="1">
        <v>37930</v>
      </c>
    </row>
    <row r="23" spans="1:7">
      <c r="A23">
        <v>0</v>
      </c>
      <c r="B23">
        <v>1.4285826467176979E-3</v>
      </c>
      <c r="C23">
        <v>2.5538493539596432E-3</v>
      </c>
      <c r="D23">
        <v>3.4435415451145313E-3</v>
      </c>
      <c r="E23">
        <v>5.3471691667155152E-3</v>
      </c>
      <c r="F23">
        <v>8.144564250607271E-3</v>
      </c>
      <c r="G23" s="1">
        <v>37958</v>
      </c>
    </row>
    <row r="24" spans="1:7">
      <c r="A24">
        <v>0</v>
      </c>
      <c r="B24">
        <v>-4.2960712574020149E-4</v>
      </c>
      <c r="C24">
        <v>-9.3750815541505939E-5</v>
      </c>
      <c r="D24">
        <v>9.7954876036477484E-4</v>
      </c>
      <c r="E24">
        <v>3.2606754998910775E-3</v>
      </c>
      <c r="F24">
        <v>6.6222699210991415E-3</v>
      </c>
      <c r="G24" s="1">
        <v>38021</v>
      </c>
    </row>
    <row r="25" spans="1:7">
      <c r="A25">
        <v>0</v>
      </c>
      <c r="B25">
        <v>-9.2996808994896818E-4</v>
      </c>
      <c r="C25">
        <v>-9.2080421279969876E-4</v>
      </c>
      <c r="D25">
        <v>-4.3040711291006395E-5</v>
      </c>
      <c r="E25">
        <v>1.9166018729882342E-3</v>
      </c>
      <c r="F25">
        <v>4.7034634297287783E-3</v>
      </c>
      <c r="G25" s="1">
        <v>38049</v>
      </c>
    </row>
    <row r="26" spans="1:7">
      <c r="A26">
        <v>0</v>
      </c>
      <c r="B26">
        <v>-1.6547029118507001E-4</v>
      </c>
      <c r="C26">
        <v>-5.7901776873322403E-4</v>
      </c>
      <c r="D26">
        <v>3.2630314888162232E-4</v>
      </c>
      <c r="E26">
        <v>3.0370348384853307E-3</v>
      </c>
      <c r="F26">
        <v>7.6500185395601897E-3</v>
      </c>
      <c r="G26" s="1">
        <v>38084</v>
      </c>
    </row>
    <row r="27" spans="1:7">
      <c r="A27">
        <v>0</v>
      </c>
      <c r="B27">
        <v>1.1611156967983316E-4</v>
      </c>
      <c r="C27">
        <v>4.3558129941063256E-4</v>
      </c>
      <c r="D27">
        <v>1.5955296456918039E-3</v>
      </c>
      <c r="E27">
        <v>4.2976469794785074E-3</v>
      </c>
      <c r="F27">
        <v>8.597752925271776E-3</v>
      </c>
      <c r="G27" s="1">
        <v>38112</v>
      </c>
    </row>
    <row r="28" spans="1:7">
      <c r="A28">
        <v>0</v>
      </c>
      <c r="B28">
        <v>-3.190316136871818E-4</v>
      </c>
      <c r="C28">
        <v>-2.4359317805341257E-4</v>
      </c>
      <c r="D28">
        <v>1.0951798941386121E-3</v>
      </c>
      <c r="E28">
        <v>4.2242516170453159E-3</v>
      </c>
      <c r="F28">
        <v>9.3460440758009675E-3</v>
      </c>
      <c r="G28" s="1">
        <v>38140</v>
      </c>
    </row>
    <row r="29" spans="1:7">
      <c r="A29">
        <v>0</v>
      </c>
      <c r="B29">
        <v>-5.4349537939706732E-4</v>
      </c>
      <c r="C29">
        <v>-1.8596108607678297E-4</v>
      </c>
      <c r="D29">
        <v>1.0935468470139598E-3</v>
      </c>
      <c r="E29">
        <v>3.7455542254806046E-3</v>
      </c>
      <c r="F29">
        <v>7.7823385993799205E-3</v>
      </c>
      <c r="G29" s="1">
        <v>38175</v>
      </c>
    </row>
    <row r="30" spans="1:7">
      <c r="A30">
        <v>0</v>
      </c>
      <c r="B30">
        <v>-8.7760943590466794E-4</v>
      </c>
      <c r="C30">
        <v>-3.636877165083055E-4</v>
      </c>
      <c r="D30">
        <v>9.357384071783173E-4</v>
      </c>
      <c r="E30">
        <v>3.352672619345326E-3</v>
      </c>
      <c r="F30">
        <v>6.7847900679281481E-3</v>
      </c>
      <c r="G30" s="1">
        <v>38203</v>
      </c>
    </row>
    <row r="31" spans="1:7">
      <c r="A31">
        <v>0</v>
      </c>
      <c r="B31">
        <v>-6.5789930541846481E-4</v>
      </c>
      <c r="C31">
        <v>-5.9632667243107035E-4</v>
      </c>
      <c r="D31">
        <v>2.7996892434616061E-4</v>
      </c>
      <c r="E31">
        <v>2.2932860915577669E-3</v>
      </c>
      <c r="F31">
        <v>5.2457016297685968E-3</v>
      </c>
      <c r="G31" s="1">
        <v>38238</v>
      </c>
    </row>
    <row r="32" spans="1:7">
      <c r="A32">
        <v>0</v>
      </c>
      <c r="B32">
        <v>-1.0268847470545628E-3</v>
      </c>
      <c r="C32">
        <v>-1.4919997442907271E-3</v>
      </c>
      <c r="D32">
        <v>-7.5488409739419421E-4</v>
      </c>
      <c r="E32">
        <v>1.2929228701371934E-3</v>
      </c>
      <c r="F32">
        <v>4.4728652681284217E-3</v>
      </c>
      <c r="G32" s="1">
        <v>38266</v>
      </c>
    </row>
    <row r="33" spans="1:7">
      <c r="A33">
        <v>0</v>
      </c>
      <c r="B33">
        <v>-1.2112308312840284E-3</v>
      </c>
      <c r="C33">
        <v>-2.1204254252759486E-3</v>
      </c>
      <c r="D33">
        <v>-1.580092584065669E-3</v>
      </c>
      <c r="E33">
        <v>3.820727251813566E-4</v>
      </c>
      <c r="F33">
        <v>3.5547877312842105E-3</v>
      </c>
      <c r="G33" s="1">
        <v>38294</v>
      </c>
    </row>
    <row r="34" spans="1:7">
      <c r="A34">
        <v>0</v>
      </c>
      <c r="B34">
        <v>-2.0033056841645969E-3</v>
      </c>
      <c r="C34">
        <v>-3.273126148525575E-3</v>
      </c>
      <c r="D34">
        <v>-2.7125532645217512E-3</v>
      </c>
      <c r="E34">
        <v>-6.9900814018222096E-4</v>
      </c>
      <c r="F34">
        <v>2.5495040003195163E-3</v>
      </c>
      <c r="G34" s="1">
        <v>38329</v>
      </c>
    </row>
    <row r="35" spans="1:7">
      <c r="A35">
        <v>0</v>
      </c>
      <c r="B35">
        <v>-8.1645696821402297E-4</v>
      </c>
      <c r="C35">
        <v>-1.7078523119462494E-3</v>
      </c>
      <c r="D35">
        <v>-1.4022204269003788E-3</v>
      </c>
      <c r="E35">
        <v>2.0281849061720703E-4</v>
      </c>
      <c r="F35">
        <v>2.7894615058548372E-3</v>
      </c>
      <c r="G35" s="1">
        <v>38385</v>
      </c>
    </row>
    <row r="36" spans="1:7">
      <c r="A36">
        <v>0</v>
      </c>
      <c r="B36">
        <v>-4.2285019894114373E-4</v>
      </c>
      <c r="C36">
        <v>-1.1408656507290449E-3</v>
      </c>
      <c r="D36">
        <v>-8.2767999370439438E-4</v>
      </c>
      <c r="E36">
        <v>8.0949630955810814E-4</v>
      </c>
      <c r="F36">
        <v>3.4117401238640196E-3</v>
      </c>
      <c r="G36" s="1">
        <v>38413</v>
      </c>
    </row>
    <row r="37" spans="1:7">
      <c r="A37">
        <v>0</v>
      </c>
      <c r="B37">
        <v>-1.1369183885619055E-3</v>
      </c>
      <c r="C37">
        <v>-1.6604360165374185E-3</v>
      </c>
      <c r="D37">
        <v>-1.0336272539615277E-3</v>
      </c>
      <c r="E37">
        <v>8.1585382898127085E-4</v>
      </c>
      <c r="F37">
        <v>3.5095945019389813E-3</v>
      </c>
      <c r="G37" s="1">
        <v>38448</v>
      </c>
    </row>
    <row r="38" spans="1:7">
      <c r="A38">
        <v>0</v>
      </c>
      <c r="B38">
        <v>-2.2559229701820463E-3</v>
      </c>
      <c r="C38">
        <v>-3.2292106042746196E-3</v>
      </c>
      <c r="D38">
        <v>-2.6227870562218203E-3</v>
      </c>
      <c r="E38">
        <v>-8.6459703056646076E-4</v>
      </c>
      <c r="F38">
        <v>1.6168870964336501E-3</v>
      </c>
      <c r="G38" s="1">
        <v>38476</v>
      </c>
    </row>
    <row r="39" spans="1:7">
      <c r="A39">
        <v>0</v>
      </c>
      <c r="B39">
        <v>-1.5641252584800355E-3</v>
      </c>
      <c r="C39">
        <v>-3.9325266115947319E-3</v>
      </c>
      <c r="D39">
        <v>-4.278139989408257E-3</v>
      </c>
      <c r="E39">
        <v>-3.0020330954439178E-3</v>
      </c>
      <c r="F39">
        <v>-5.6981845596790898E-4</v>
      </c>
      <c r="G39" s="1">
        <v>38511</v>
      </c>
    </row>
    <row r="40" spans="1:7">
      <c r="A40">
        <v>0</v>
      </c>
      <c r="B40">
        <v>-1.1157786022145399E-3</v>
      </c>
      <c r="C40">
        <v>-2.8720284859610271E-3</v>
      </c>
      <c r="D40">
        <v>-3.0197140411606857E-3</v>
      </c>
      <c r="E40">
        <v>-1.7017384749901457E-3</v>
      </c>
      <c r="F40">
        <v>6.3809530123024732E-4</v>
      </c>
      <c r="G40" s="1">
        <v>38539</v>
      </c>
    </row>
    <row r="41" spans="1:7">
      <c r="A41">
        <v>0</v>
      </c>
      <c r="B41">
        <v>-1.141846624409755E-3</v>
      </c>
      <c r="C41">
        <v>-2.6780468965002177E-3</v>
      </c>
      <c r="D41">
        <v>-2.6240913823744327E-3</v>
      </c>
      <c r="E41">
        <v>-1.0857631121145364E-3</v>
      </c>
      <c r="F41">
        <v>1.5519226526819474E-3</v>
      </c>
      <c r="G41" s="1">
        <v>38567</v>
      </c>
    </row>
    <row r="42" spans="1:7">
      <c r="A42">
        <v>0</v>
      </c>
      <c r="B42">
        <v>-1.9969102409043843E-3</v>
      </c>
      <c r="C42">
        <v>-4.0742104124327425E-3</v>
      </c>
      <c r="D42">
        <v>-4.0880034154885739E-3</v>
      </c>
      <c r="E42">
        <v>-2.5438171684522073E-3</v>
      </c>
      <c r="F42">
        <v>1.4325485161082591E-4</v>
      </c>
      <c r="G42" s="1">
        <v>38602</v>
      </c>
    </row>
    <row r="43" spans="1:7">
      <c r="A43">
        <v>0</v>
      </c>
      <c r="B43">
        <v>-9.8695758644708198E-4</v>
      </c>
      <c r="C43">
        <v>-2.1125847692343228E-3</v>
      </c>
      <c r="D43">
        <v>-1.8607651966107766E-3</v>
      </c>
      <c r="E43">
        <v>-2.1313889091635618E-4</v>
      </c>
      <c r="F43">
        <v>2.4746938250149453E-3</v>
      </c>
      <c r="G43" s="1">
        <v>38630</v>
      </c>
    </row>
    <row r="44" spans="1:7">
      <c r="A44">
        <v>0</v>
      </c>
      <c r="B44">
        <v>-7.1213018688755236E-4</v>
      </c>
      <c r="C44">
        <v>-1.7132860925690996E-3</v>
      </c>
      <c r="D44">
        <v>-1.3905463928383169E-3</v>
      </c>
      <c r="E44">
        <v>4.0528420952216232E-4</v>
      </c>
      <c r="F44">
        <v>3.3845048136322414E-3</v>
      </c>
      <c r="G44" s="1">
        <v>38658</v>
      </c>
    </row>
    <row r="45" spans="1:7">
      <c r="A45">
        <v>0</v>
      </c>
      <c r="B45">
        <v>-1.1524132434517984E-3</v>
      </c>
      <c r="C45">
        <v>-1.9027826910541154E-3</v>
      </c>
      <c r="D45">
        <v>-1.4213955486483548E-3</v>
      </c>
      <c r="E45">
        <v>3.0604506879130383E-4</v>
      </c>
      <c r="F45">
        <v>2.9244890017055755E-3</v>
      </c>
      <c r="G45" s="1">
        <v>38693</v>
      </c>
    </row>
    <row r="46" spans="1:7">
      <c r="A46">
        <v>0</v>
      </c>
      <c r="B46">
        <v>-1.4493087679514766E-3</v>
      </c>
      <c r="C46">
        <v>-2.5418763039794304E-3</v>
      </c>
      <c r="D46">
        <v>-2.1950948084293598E-3</v>
      </c>
      <c r="E46">
        <v>-5.6125271048862446E-4</v>
      </c>
      <c r="F46">
        <v>1.9659597644616708E-3</v>
      </c>
      <c r="G46" s="1">
        <v>38756</v>
      </c>
    </row>
    <row r="47" spans="1:7">
      <c r="A47">
        <v>0</v>
      </c>
      <c r="B47">
        <v>-1.4450134226030864E-3</v>
      </c>
      <c r="C47">
        <v>-2.4008706429816187E-3</v>
      </c>
      <c r="D47">
        <v>-1.9576949283077461E-3</v>
      </c>
      <c r="E47">
        <v>-2.416544264822254E-4</v>
      </c>
      <c r="F47">
        <v>2.3777295860317391E-3</v>
      </c>
      <c r="G47" s="1">
        <v>38784</v>
      </c>
    </row>
    <row r="48" spans="1:7">
      <c r="A48">
        <v>0</v>
      </c>
      <c r="B48">
        <v>-9.1745541231001704E-4</v>
      </c>
      <c r="C48">
        <v>-1.5515619187649807E-3</v>
      </c>
      <c r="D48">
        <v>-1.0695400004656977E-3</v>
      </c>
      <c r="E48">
        <v>6.4927269305897067E-4</v>
      </c>
      <c r="F48">
        <v>3.2495773731992736E-3</v>
      </c>
      <c r="G48" s="1">
        <v>38812</v>
      </c>
    </row>
    <row r="49" spans="1:7">
      <c r="A49">
        <v>0</v>
      </c>
      <c r="B49">
        <v>1.9840963436534853E-4</v>
      </c>
      <c r="C49">
        <v>-4.0082539887509316E-4</v>
      </c>
      <c r="D49">
        <v>-1.0069929444167514E-4</v>
      </c>
      <c r="E49">
        <v>1.6565542914066672E-3</v>
      </c>
      <c r="F49">
        <v>4.5635260460409124E-3</v>
      </c>
      <c r="G49" s="1">
        <v>38840</v>
      </c>
    </row>
    <row r="50" spans="1:7">
      <c r="A50">
        <v>0</v>
      </c>
      <c r="B50">
        <v>-6.1428026932756896E-4</v>
      </c>
      <c r="C50">
        <v>-1.7108100539317064E-3</v>
      </c>
      <c r="D50">
        <v>-1.47263204269487E-3</v>
      </c>
      <c r="E50">
        <v>2.8886230008428465E-4</v>
      </c>
      <c r="F50">
        <v>3.1964977020631641E-3</v>
      </c>
      <c r="G50" s="1">
        <v>38875</v>
      </c>
    </row>
    <row r="51" spans="1:7">
      <c r="A51">
        <v>0</v>
      </c>
      <c r="B51">
        <v>1.6318067937171055E-5</v>
      </c>
      <c r="C51">
        <v>-1.1361904484440966E-3</v>
      </c>
      <c r="D51">
        <v>-1.030073323360671E-3</v>
      </c>
      <c r="E51">
        <v>7.5914260575977999E-4</v>
      </c>
      <c r="F51">
        <v>3.8904938562802985E-3</v>
      </c>
      <c r="G51" s="1">
        <v>38903</v>
      </c>
    </row>
    <row r="52" spans="1:7">
      <c r="A52">
        <v>0</v>
      </c>
      <c r="B52">
        <v>-8.9412047867457045E-5</v>
      </c>
      <c r="C52">
        <v>-1.1879329631418883E-3</v>
      </c>
      <c r="D52">
        <v>-1.1089166503792311E-3</v>
      </c>
      <c r="E52">
        <v>5.4402411314259658E-4</v>
      </c>
      <c r="F52">
        <v>3.3113447929947123E-3</v>
      </c>
      <c r="G52" s="1">
        <v>38931</v>
      </c>
    </row>
    <row r="53" spans="1:7">
      <c r="A53">
        <v>0</v>
      </c>
      <c r="B53">
        <v>-4.8386903582891411E-4</v>
      </c>
      <c r="C53">
        <v>-1.9505544065844815E-3</v>
      </c>
      <c r="D53">
        <v>-2.0894665296398163E-3</v>
      </c>
      <c r="E53">
        <v>-7.2219278408328785E-4</v>
      </c>
      <c r="F53">
        <v>1.5730724610022451E-3</v>
      </c>
      <c r="G53" s="1">
        <v>38966</v>
      </c>
    </row>
    <row r="54" spans="1:7">
      <c r="A54">
        <v>0</v>
      </c>
      <c r="B54">
        <v>-8.848503564284349E-4</v>
      </c>
      <c r="C54">
        <v>-2.5602089347070978E-3</v>
      </c>
      <c r="D54">
        <v>-2.7690807261387673E-3</v>
      </c>
      <c r="E54">
        <v>-1.5244001100506929E-3</v>
      </c>
      <c r="F54">
        <v>5.460420415971598E-4</v>
      </c>
      <c r="G54" s="1">
        <v>38994</v>
      </c>
    </row>
    <row r="55" spans="1:7">
      <c r="A55">
        <v>0</v>
      </c>
      <c r="B55">
        <v>-6.4265238299933414E-4</v>
      </c>
      <c r="C55">
        <v>-1.89877966540003E-3</v>
      </c>
      <c r="D55">
        <v>-2.0549048212593901E-3</v>
      </c>
      <c r="E55">
        <v>-9.7052004788177743E-4</v>
      </c>
      <c r="F55">
        <v>6.0790366061437562E-4</v>
      </c>
      <c r="G55" s="1">
        <v>39029</v>
      </c>
    </row>
    <row r="56" spans="1:7">
      <c r="A56">
        <v>0</v>
      </c>
      <c r="B56">
        <v>-1.6161426996377654E-3</v>
      </c>
      <c r="C56">
        <v>-3.6197623750745811E-3</v>
      </c>
      <c r="D56">
        <v>-3.7973853184844475E-3</v>
      </c>
      <c r="E56">
        <v>-2.4641957496351688E-3</v>
      </c>
      <c r="F56">
        <v>-3.2194083621042008E-4</v>
      </c>
      <c r="G56" s="1">
        <v>39057</v>
      </c>
    </row>
    <row r="57" spans="1:7">
      <c r="A57">
        <v>0</v>
      </c>
      <c r="B57">
        <v>-1.0594441841463298E-3</v>
      </c>
      <c r="C57">
        <v>-2.2619841430055812E-3</v>
      </c>
      <c r="D57">
        <v>-2.0712377912982943E-3</v>
      </c>
      <c r="E57">
        <v>-4.5962914793511167E-4</v>
      </c>
      <c r="F57">
        <v>1.9673593397483286E-3</v>
      </c>
      <c r="G57" s="1">
        <v>39120</v>
      </c>
    </row>
    <row r="58" spans="1:7">
      <c r="A58">
        <v>0</v>
      </c>
      <c r="B58">
        <v>-7.0960772344572792E-4</v>
      </c>
      <c r="C58">
        <v>-2.4808144036333538E-3</v>
      </c>
      <c r="D58">
        <v>-2.7387915995177523E-3</v>
      </c>
      <c r="E58">
        <v>-1.4276078222396418E-3</v>
      </c>
      <c r="F58">
        <v>8.0743501574944559E-4</v>
      </c>
      <c r="G58" s="1">
        <v>39148</v>
      </c>
    </row>
    <row r="59" spans="1:7">
      <c r="A59">
        <v>0</v>
      </c>
      <c r="B59">
        <v>-2.6900413833499948E-4</v>
      </c>
      <c r="C59">
        <v>-1.6274677231175039E-3</v>
      </c>
      <c r="D59">
        <v>-1.7830586638769574E-3</v>
      </c>
      <c r="E59">
        <v>-4.3994102060697371E-4</v>
      </c>
      <c r="F59">
        <v>1.7186579711147218E-3</v>
      </c>
      <c r="G59" s="1">
        <v>39176</v>
      </c>
    </row>
    <row r="60" spans="1:7">
      <c r="A60">
        <v>0</v>
      </c>
      <c r="B60">
        <v>-2.4272298242972168E-4</v>
      </c>
      <c r="C60">
        <v>-1.5881667812645481E-3</v>
      </c>
      <c r="D60">
        <v>-1.6996654174221415E-3</v>
      </c>
      <c r="E60">
        <v>-2.7601226960744657E-4</v>
      </c>
      <c r="F60">
        <v>2.0838624686510265E-3</v>
      </c>
      <c r="G60" s="1">
        <v>39204</v>
      </c>
    </row>
    <row r="61" spans="1:7">
      <c r="A61">
        <v>0</v>
      </c>
      <c r="B61">
        <v>5.9207209665425309E-4</v>
      </c>
      <c r="C61">
        <v>1.3453877028300754E-4</v>
      </c>
      <c r="D61">
        <v>2.7111362814789125E-4</v>
      </c>
      <c r="E61">
        <v>1.7463282802322108E-3</v>
      </c>
      <c r="F61">
        <v>4.0030874074280312E-3</v>
      </c>
      <c r="G61" s="1">
        <v>39239</v>
      </c>
    </row>
    <row r="62" spans="1:7">
      <c r="A62">
        <v>0</v>
      </c>
      <c r="B62">
        <v>4.9540055218799672E-4</v>
      </c>
      <c r="C62">
        <v>1.3654967694638753E-4</v>
      </c>
      <c r="D62">
        <v>3.9530225987854939E-4</v>
      </c>
      <c r="E62">
        <v>2.0076131967554992E-3</v>
      </c>
      <c r="F62">
        <v>4.4296404713333667E-3</v>
      </c>
      <c r="G62" s="1">
        <v>39267</v>
      </c>
    </row>
    <row r="63" spans="1:7">
      <c r="A63">
        <v>0</v>
      </c>
      <c r="B63">
        <v>-7.3180178112933203E-5</v>
      </c>
      <c r="C63">
        <v>-1.1045071920574301E-3</v>
      </c>
      <c r="D63">
        <v>-1.2311483567835971E-3</v>
      </c>
      <c r="E63">
        <v>-4.480061531732249E-5</v>
      </c>
      <c r="F63">
        <v>1.7049616606389928E-3</v>
      </c>
      <c r="G63" s="1">
        <v>39302</v>
      </c>
    </row>
    <row r="64" spans="1:7">
      <c r="A64">
        <v>0</v>
      </c>
      <c r="B64">
        <v>4.6432648530270182E-6</v>
      </c>
      <c r="C64">
        <v>-1.5078113392505699E-3</v>
      </c>
      <c r="D64">
        <v>-1.776223585851687E-3</v>
      </c>
      <c r="E64">
        <v>-4.1486479132174514E-4</v>
      </c>
      <c r="F64">
        <v>1.8903057952962474E-3</v>
      </c>
      <c r="G64" s="1">
        <v>39330</v>
      </c>
    </row>
    <row r="65" spans="1:7">
      <c r="A65">
        <v>0</v>
      </c>
      <c r="B65">
        <v>-5.5898025715914179E-4</v>
      </c>
      <c r="C65">
        <v>-7.7016732678233946E-4</v>
      </c>
      <c r="D65">
        <v>-2.5134565009833632E-4</v>
      </c>
      <c r="E65">
        <v>1.3727671981351719E-3</v>
      </c>
      <c r="F65">
        <v>3.4104571285567542E-3</v>
      </c>
      <c r="G65" s="1">
        <v>39358</v>
      </c>
    </row>
    <row r="66" spans="1:7">
      <c r="A66">
        <v>0</v>
      </c>
      <c r="B66">
        <v>4.1502941854190678E-5</v>
      </c>
      <c r="C66">
        <v>-5.4456371943407966E-4</v>
      </c>
      <c r="D66">
        <v>-5.2219192902408507E-4</v>
      </c>
      <c r="E66">
        <v>6.448192216493287E-4</v>
      </c>
      <c r="F66">
        <v>2.0814593936606327E-3</v>
      </c>
      <c r="G66" s="1">
        <v>39393</v>
      </c>
    </row>
    <row r="67" spans="1:7">
      <c r="A67">
        <v>0</v>
      </c>
      <c r="B67">
        <v>-7.3379484956473395E-4</v>
      </c>
      <c r="C67">
        <v>-2.8271733588514786E-3</v>
      </c>
      <c r="D67">
        <v>-3.2143404866886577E-3</v>
      </c>
      <c r="E67">
        <v>-1.8509533837252276E-3</v>
      </c>
      <c r="F67">
        <v>4.5955332013130484E-4</v>
      </c>
      <c r="G67" s="1">
        <v>39421</v>
      </c>
    </row>
    <row r="68" spans="1:7">
      <c r="A68">
        <v>0</v>
      </c>
      <c r="B68">
        <v>-1.2218734761600958E-3</v>
      </c>
      <c r="C68">
        <v>-2.4468973071783834E-3</v>
      </c>
      <c r="D68">
        <v>-2.3749019201246835E-3</v>
      </c>
      <c r="E68">
        <v>-1.0094661267436855E-3</v>
      </c>
      <c r="F68">
        <v>7.1467176572772434E-4</v>
      </c>
      <c r="G68" s="1">
        <v>39483</v>
      </c>
    </row>
    <row r="69" spans="1:7">
      <c r="A69">
        <v>0</v>
      </c>
      <c r="B69">
        <v>-2.234503268172483E-3</v>
      </c>
      <c r="C69">
        <v>-5.1746445697408855E-3</v>
      </c>
      <c r="D69">
        <v>-5.3034196543476353E-3</v>
      </c>
      <c r="E69">
        <v>-3.1770077651514725E-3</v>
      </c>
      <c r="F69">
        <v>4.2853403097814491E-4</v>
      </c>
      <c r="G69" s="1">
        <v>39511</v>
      </c>
    </row>
    <row r="70" spans="1:7">
      <c r="A70">
        <v>0</v>
      </c>
      <c r="B70">
        <v>-2.1766996767745572E-3</v>
      </c>
      <c r="C70">
        <v>-7.0928700386304819E-3</v>
      </c>
      <c r="D70">
        <v>-7.8388546200937881E-3</v>
      </c>
      <c r="E70">
        <v>-5.1970042659879867E-3</v>
      </c>
      <c r="F70">
        <v>3.3052150337903319E-4</v>
      </c>
      <c r="G70" s="1">
        <v>39539</v>
      </c>
    </row>
    <row r="71" spans="1:7">
      <c r="A71">
        <v>0</v>
      </c>
      <c r="B71">
        <v>3.3319954449620437E-5</v>
      </c>
      <c r="C71">
        <v>-4.7694459946254486E-3</v>
      </c>
      <c r="D71">
        <v>-5.928134797422463E-3</v>
      </c>
      <c r="E71">
        <v>-3.3806937403200316E-3</v>
      </c>
      <c r="F71">
        <v>2.4823398636845961E-3</v>
      </c>
      <c r="G71" s="1">
        <v>39574</v>
      </c>
    </row>
    <row r="72" spans="1:7">
      <c r="A72">
        <v>0</v>
      </c>
      <c r="B72">
        <v>4.8778753838420175E-4</v>
      </c>
      <c r="C72">
        <v>-3.3430257502434918E-3</v>
      </c>
      <c r="D72">
        <v>-4.2011240598956306E-3</v>
      </c>
      <c r="E72">
        <v>-1.7208269628315592E-3</v>
      </c>
      <c r="F72">
        <v>3.6799291227328015E-3</v>
      </c>
      <c r="G72" s="1">
        <v>39602</v>
      </c>
    </row>
    <row r="73" spans="1:7">
      <c r="A73">
        <v>0</v>
      </c>
      <c r="B73">
        <v>2.1998935641498463E-4</v>
      </c>
      <c r="C73">
        <v>-2.7572841312414748E-3</v>
      </c>
      <c r="D73">
        <v>-3.3415014875144006E-3</v>
      </c>
      <c r="E73">
        <v>-1.1696004396529319E-3</v>
      </c>
      <c r="F73">
        <v>3.190329758808369E-3</v>
      </c>
      <c r="G73" s="1">
        <v>39630</v>
      </c>
    </row>
    <row r="74" spans="1:7">
      <c r="A74">
        <v>0</v>
      </c>
      <c r="B74">
        <v>-2.5342812741291632E-3</v>
      </c>
      <c r="C74">
        <v>-6.4630083338882149E-3</v>
      </c>
      <c r="D74">
        <v>-6.5424883570244508E-3</v>
      </c>
      <c r="E74">
        <v>-3.540441304616844E-3</v>
      </c>
      <c r="F74">
        <v>2.1653139247322373E-3</v>
      </c>
      <c r="G74" s="1">
        <v>39665</v>
      </c>
    </row>
    <row r="75" spans="1:7">
      <c r="A75">
        <v>0</v>
      </c>
      <c r="B75">
        <v>-4.139425273973589E-3</v>
      </c>
      <c r="C75">
        <v>-7.8836022237671194E-3</v>
      </c>
      <c r="D75">
        <v>-7.6082861866638291E-3</v>
      </c>
      <c r="E75">
        <v>-4.681676665948431E-3</v>
      </c>
      <c r="F75">
        <v>4.4993896279595103E-4</v>
      </c>
      <c r="G75" s="1">
        <v>39693</v>
      </c>
    </row>
    <row r="76" spans="1:7">
      <c r="A76">
        <v>0</v>
      </c>
      <c r="B76">
        <v>-6.342161670655197E-3</v>
      </c>
      <c r="C76">
        <v>-9.2985040458146775E-3</v>
      </c>
      <c r="D76">
        <v>-8.0286578130771349E-3</v>
      </c>
      <c r="E76">
        <v>-4.6419735057906392E-3</v>
      </c>
      <c r="F76">
        <v>6.3454400982738968E-4</v>
      </c>
      <c r="G76" s="1">
        <v>39728</v>
      </c>
    </row>
    <row r="77" spans="1:7">
      <c r="A77">
        <v>0</v>
      </c>
      <c r="B77">
        <v>-4.306772118486478E-3</v>
      </c>
      <c r="C77">
        <v>-3.2135601803993455E-3</v>
      </c>
      <c r="D77">
        <v>-4.936839791975442E-4</v>
      </c>
      <c r="E77">
        <v>3.0127154222864549E-3</v>
      </c>
      <c r="F77">
        <v>7.4696953310995698E-3</v>
      </c>
      <c r="G77" s="1">
        <v>39756</v>
      </c>
    </row>
    <row r="78" spans="1:7">
      <c r="A78">
        <v>0</v>
      </c>
      <c r="B78">
        <v>-5.9520756318228625E-3</v>
      </c>
      <c r="C78">
        <v>-4.0042269966007321E-3</v>
      </c>
      <c r="D78">
        <v>-8.5875156038315442E-4</v>
      </c>
      <c r="E78">
        <v>2.0222258331956053E-3</v>
      </c>
      <c r="F78">
        <v>4.8217996931474369E-3</v>
      </c>
      <c r="G78" s="1">
        <v>39784</v>
      </c>
    </row>
    <row r="79" spans="1:7">
      <c r="A79">
        <v>0</v>
      </c>
      <c r="B79">
        <v>-2.7321666836748505E-3</v>
      </c>
      <c r="C79">
        <v>-6.3325317442022508E-4</v>
      </c>
      <c r="D79">
        <v>1.8373042404721436E-3</v>
      </c>
      <c r="E79">
        <v>4.3523334950359219E-3</v>
      </c>
      <c r="F79">
        <v>7.5497367338133239E-3</v>
      </c>
      <c r="G79" s="1">
        <v>39847</v>
      </c>
    </row>
    <row r="80" spans="1:7">
      <c r="A80">
        <v>0</v>
      </c>
      <c r="B80">
        <v>-3.2475009420584421E-3</v>
      </c>
      <c r="C80">
        <v>-9.3179683944531744E-5</v>
      </c>
      <c r="D80">
        <v>2.8687954146135765E-3</v>
      </c>
      <c r="E80">
        <v>5.2715128281860778E-3</v>
      </c>
      <c r="F80">
        <v>7.5748390437396229E-3</v>
      </c>
      <c r="G80" s="1">
        <v>39875</v>
      </c>
    </row>
    <row r="81" spans="1:7">
      <c r="A81">
        <v>0</v>
      </c>
      <c r="B81">
        <v>-2.3354576775448943E-3</v>
      </c>
      <c r="C81">
        <v>3.2115426720120792E-3</v>
      </c>
      <c r="D81">
        <v>6.8675974102985898E-3</v>
      </c>
      <c r="E81">
        <v>8.9253321206695241E-3</v>
      </c>
      <c r="F81">
        <v>9.691974418049476E-3</v>
      </c>
      <c r="G81" s="1">
        <v>39910</v>
      </c>
    </row>
    <row r="82" spans="1:7">
      <c r="A82">
        <v>0</v>
      </c>
      <c r="B82">
        <v>-1.9848484071976098E-3</v>
      </c>
      <c r="C82">
        <v>3.1644965459366146E-3</v>
      </c>
      <c r="D82">
        <v>6.872454707608288E-3</v>
      </c>
      <c r="E82">
        <v>9.5556949994476323E-3</v>
      </c>
      <c r="F82">
        <v>1.1744988039819243E-2</v>
      </c>
      <c r="G82" s="1">
        <v>39938</v>
      </c>
    </row>
    <row r="83" spans="1:7">
      <c r="A83">
        <v>0</v>
      </c>
      <c r="B83">
        <v>-9.5550488280739948E-4</v>
      </c>
      <c r="C83">
        <v>6.5728092719764541E-3</v>
      </c>
      <c r="D83">
        <v>1.1535849972239998E-2</v>
      </c>
      <c r="E83">
        <v>1.5148131607875204E-2</v>
      </c>
      <c r="F83">
        <v>1.8177774952415696E-2</v>
      </c>
      <c r="G83" s="1">
        <v>39966</v>
      </c>
    </row>
    <row r="84" spans="1:7">
      <c r="A84">
        <v>0</v>
      </c>
      <c r="B84">
        <v>-8.5921885553246619E-4</v>
      </c>
      <c r="C84">
        <v>7.7807283078236353E-3</v>
      </c>
      <c r="D84">
        <v>1.2898773716087997E-2</v>
      </c>
      <c r="E84">
        <v>1.5859155640444551E-2</v>
      </c>
      <c r="F84">
        <v>1.7170958676645268E-2</v>
      </c>
      <c r="G84" s="1">
        <v>40001</v>
      </c>
    </row>
    <row r="85" spans="1:7">
      <c r="A85">
        <v>0</v>
      </c>
      <c r="B85">
        <v>1.9025610920974517E-3</v>
      </c>
      <c r="C85">
        <v>1.1046321142079409E-2</v>
      </c>
      <c r="D85">
        <v>1.5222119148611546E-2</v>
      </c>
      <c r="E85">
        <v>1.6825527959345825E-2</v>
      </c>
      <c r="F85">
        <v>1.60330940389437E-2</v>
      </c>
      <c r="G85" s="1">
        <v>40029</v>
      </c>
    </row>
    <row r="86" spans="1:7">
      <c r="A86">
        <v>0</v>
      </c>
      <c r="B86">
        <v>3.6518780007215867E-3</v>
      </c>
      <c r="C86">
        <v>9.6468869357145409E-3</v>
      </c>
      <c r="D86">
        <v>1.1732538960690798E-2</v>
      </c>
      <c r="E86">
        <v>1.2471999484494789E-2</v>
      </c>
      <c r="F86">
        <v>1.1947496690541126E-2</v>
      </c>
      <c r="G86" s="1">
        <v>40057</v>
      </c>
    </row>
    <row r="87" spans="1:7">
      <c r="A87">
        <v>0</v>
      </c>
      <c r="B87">
        <v>2.4930646019173247E-3</v>
      </c>
      <c r="C87">
        <v>7.2130835748000846E-3</v>
      </c>
      <c r="D87">
        <v>8.9004613064533195E-3</v>
      </c>
      <c r="E87">
        <v>9.5045662724754995E-3</v>
      </c>
      <c r="F87">
        <v>8.9735011069756593E-3</v>
      </c>
      <c r="G87" s="1">
        <v>40092</v>
      </c>
    </row>
    <row r="88" spans="1:7">
      <c r="A88">
        <v>0</v>
      </c>
      <c r="B88">
        <v>3.5240458111871834E-3</v>
      </c>
      <c r="C88">
        <v>7.2316674553921934E-3</v>
      </c>
      <c r="D88">
        <v>8.5227218651406367E-3</v>
      </c>
      <c r="E88">
        <v>9.6506864773823822E-3</v>
      </c>
      <c r="F88">
        <v>1.074385311508369E-2</v>
      </c>
      <c r="G88" s="1">
        <v>40120</v>
      </c>
    </row>
    <row r="89" spans="1:7">
      <c r="A89">
        <v>0</v>
      </c>
      <c r="B89">
        <v>1.3473506611049457E-3</v>
      </c>
      <c r="C89">
        <v>4.2789157948731407E-3</v>
      </c>
      <c r="D89">
        <v>5.7873852742205967E-3</v>
      </c>
      <c r="E89">
        <v>7.2200498496718182E-3</v>
      </c>
      <c r="F89">
        <v>8.6693010228566098E-3</v>
      </c>
      <c r="G89" s="1">
        <v>40148</v>
      </c>
    </row>
    <row r="90" spans="1:7">
      <c r="A90">
        <v>0</v>
      </c>
      <c r="B90">
        <v>8.8483941603008376E-4</v>
      </c>
      <c r="C90">
        <v>3.1764280575576273E-3</v>
      </c>
      <c r="D90">
        <v>4.9804376778912474E-3</v>
      </c>
      <c r="E90">
        <v>7.4664727846359205E-3</v>
      </c>
      <c r="F90">
        <v>1.0998870745957463E-2</v>
      </c>
      <c r="G90" s="1">
        <v>40211</v>
      </c>
    </row>
    <row r="91" spans="1:7">
      <c r="A91">
        <v>0</v>
      </c>
      <c r="B91">
        <v>1.2497643666177574E-3</v>
      </c>
      <c r="C91">
        <v>3.5420277839297021E-3</v>
      </c>
      <c r="D91">
        <v>5.1721785432011919E-3</v>
      </c>
      <c r="E91">
        <v>7.4282461471515682E-3</v>
      </c>
      <c r="F91">
        <v>1.0640450980784789E-2</v>
      </c>
      <c r="G91" s="1">
        <v>40239</v>
      </c>
    </row>
    <row r="92" spans="1:7">
      <c r="A92">
        <v>0</v>
      </c>
      <c r="B92">
        <v>1.6526239375298304E-3</v>
      </c>
      <c r="C92">
        <v>4.7181377204917538E-3</v>
      </c>
      <c r="D92">
        <v>6.5853838409830473E-3</v>
      </c>
      <c r="E92">
        <v>8.8234584594575269E-3</v>
      </c>
      <c r="F92">
        <v>1.1653670674149449E-2</v>
      </c>
      <c r="G92" s="1">
        <v>40274</v>
      </c>
    </row>
    <row r="93" spans="1:7">
      <c r="A93">
        <v>0</v>
      </c>
      <c r="B93">
        <v>6.0850321046460737E-4</v>
      </c>
      <c r="C93">
        <v>3.7392738072904996E-3</v>
      </c>
      <c r="D93">
        <v>5.7382267027018471E-3</v>
      </c>
      <c r="E93">
        <v>7.7925091764682666E-3</v>
      </c>
      <c r="F93">
        <v>9.9152072667886698E-3</v>
      </c>
      <c r="G93" s="1">
        <v>40302</v>
      </c>
    </row>
    <row r="94" spans="1:7">
      <c r="A94">
        <v>0</v>
      </c>
      <c r="B94">
        <v>-1.6795635885994697E-3</v>
      </c>
      <c r="C94">
        <v>-3.9011395695027345E-4</v>
      </c>
      <c r="D94">
        <v>1.5383144357657905E-3</v>
      </c>
      <c r="E94">
        <v>4.2091080682583326E-3</v>
      </c>
      <c r="F94">
        <v>7.7683843434020947E-3</v>
      </c>
      <c r="G94" s="1">
        <v>40330</v>
      </c>
    </row>
    <row r="95" spans="1:7">
      <c r="A95">
        <v>0</v>
      </c>
      <c r="B95">
        <v>-8.3223822832198535E-4</v>
      </c>
      <c r="C95">
        <v>-1.4875346130838463E-3</v>
      </c>
      <c r="D95">
        <v>-8.0141100961875905E-4</v>
      </c>
      <c r="E95">
        <v>1.3342495428667334E-3</v>
      </c>
      <c r="F95">
        <v>5.0414802504271244E-3</v>
      </c>
      <c r="G95" s="1">
        <v>40365</v>
      </c>
    </row>
    <row r="96" spans="1:7">
      <c r="A96">
        <v>0</v>
      </c>
      <c r="B96">
        <v>-2.546991764282372E-4</v>
      </c>
      <c r="C96">
        <v>-9.3809698181981926E-4</v>
      </c>
      <c r="D96">
        <v>-3.6941293024752436E-4</v>
      </c>
      <c r="E96">
        <v>1.7773113803926446E-3</v>
      </c>
      <c r="F96">
        <v>5.6538092177836549E-3</v>
      </c>
      <c r="G96" s="1">
        <v>40393</v>
      </c>
    </row>
    <row r="97" spans="1:7">
      <c r="A97">
        <v>0</v>
      </c>
      <c r="B97">
        <v>-7.7270266527446757E-4</v>
      </c>
      <c r="C97">
        <v>-1.4867494867281672E-3</v>
      </c>
      <c r="D97">
        <v>-1.105801402361134E-3</v>
      </c>
      <c r="E97">
        <v>4.5753186079067198E-4</v>
      </c>
      <c r="F97">
        <v>3.121496727651954E-3</v>
      </c>
      <c r="G97" s="1">
        <v>40428</v>
      </c>
    </row>
    <row r="98" spans="1:7">
      <c r="A98">
        <v>0</v>
      </c>
      <c r="B98">
        <v>-1.2848970035330559E-4</v>
      </c>
      <c r="C98">
        <v>-4.5497348264453286E-4</v>
      </c>
      <c r="D98">
        <v>-1.9433476647168213E-4</v>
      </c>
      <c r="E98">
        <v>1.0327028007264816E-3</v>
      </c>
      <c r="F98">
        <v>2.9807189123597297E-3</v>
      </c>
      <c r="G98" s="1">
        <v>40456</v>
      </c>
    </row>
    <row r="99" spans="1:7">
      <c r="A99">
        <v>0</v>
      </c>
      <c r="B99">
        <v>4.3726866312901458E-4</v>
      </c>
      <c r="C99">
        <v>4.9334827828309558E-4</v>
      </c>
      <c r="D99">
        <v>9.4805752225143869E-4</v>
      </c>
      <c r="E99">
        <v>2.4566683369935671E-3</v>
      </c>
      <c r="F99">
        <v>4.9418439713368179E-3</v>
      </c>
      <c r="G99" s="1">
        <v>40484</v>
      </c>
    </row>
    <row r="100" spans="1:7">
      <c r="A100">
        <v>0</v>
      </c>
      <c r="B100">
        <v>3.2999746046404738E-4</v>
      </c>
      <c r="C100">
        <v>3.0761318950599248E-4</v>
      </c>
      <c r="D100">
        <v>1.067408140766668E-3</v>
      </c>
      <c r="E100">
        <v>3.2682998934604399E-3</v>
      </c>
      <c r="F100">
        <v>7.0215280035944919E-3</v>
      </c>
      <c r="G100" s="1">
        <v>40519</v>
      </c>
    </row>
    <row r="101" spans="1:7">
      <c r="A101">
        <v>0</v>
      </c>
      <c r="B101">
        <v>-9.8538912629703157E-6</v>
      </c>
      <c r="C101">
        <v>7.2865070993771014E-4</v>
      </c>
      <c r="D101">
        <v>1.9391928608647677E-3</v>
      </c>
      <c r="E101">
        <v>4.2686034275038337E-3</v>
      </c>
      <c r="F101">
        <v>7.8175010033447664E-3</v>
      </c>
      <c r="G101" s="1">
        <v>40575</v>
      </c>
    </row>
    <row r="102" spans="1:7">
      <c r="A102">
        <v>0</v>
      </c>
      <c r="B102">
        <v>-2.1940562477335696E-4</v>
      </c>
      <c r="C102">
        <v>9.7219878280334349E-4</v>
      </c>
      <c r="D102">
        <v>2.2807514558229672E-3</v>
      </c>
      <c r="E102">
        <v>4.3207325258592597E-3</v>
      </c>
      <c r="F102">
        <v>7.0521504442706343E-3</v>
      </c>
      <c r="G102" s="1">
        <v>40603</v>
      </c>
    </row>
    <row r="103" spans="1:7">
      <c r="A103">
        <v>0</v>
      </c>
      <c r="B103">
        <v>-1.7106358239943331E-4</v>
      </c>
      <c r="C103">
        <v>6.0965583234229292E-4</v>
      </c>
      <c r="D103">
        <v>1.8801741920021486E-3</v>
      </c>
      <c r="E103">
        <v>4.2324635416543729E-3</v>
      </c>
      <c r="F103">
        <v>7.7693323429884123E-3</v>
      </c>
      <c r="G103" s="1">
        <v>40638</v>
      </c>
    </row>
    <row r="104" spans="1:7">
      <c r="A104">
        <v>0</v>
      </c>
      <c r="B104">
        <v>-3.3980201992236253E-4</v>
      </c>
      <c r="C104">
        <v>3.9928826736175538E-4</v>
      </c>
      <c r="D104">
        <v>1.4524657169151245E-3</v>
      </c>
      <c r="E104">
        <v>3.3147208506995041E-3</v>
      </c>
      <c r="F104">
        <v>5.8873603963097085E-3</v>
      </c>
      <c r="G104" s="1">
        <v>40666</v>
      </c>
    </row>
    <row r="105" spans="1:7">
      <c r="A105">
        <v>0</v>
      </c>
      <c r="B105">
        <v>-2.6807032773763784E-4</v>
      </c>
      <c r="C105">
        <v>-7.00906734436825E-4</v>
      </c>
      <c r="D105">
        <v>-2.3796127668643252E-4</v>
      </c>
      <c r="E105">
        <v>1.4698906693966576E-3</v>
      </c>
      <c r="F105">
        <v>4.3096068903855783E-3</v>
      </c>
      <c r="G105" s="1">
        <v>40701</v>
      </c>
    </row>
    <row r="106" spans="1:7">
      <c r="A106">
        <v>0</v>
      </c>
      <c r="B106">
        <v>-2.2488307999420087E-4</v>
      </c>
      <c r="C106">
        <v>-8.9787262566447257E-4</v>
      </c>
      <c r="D106">
        <v>-3.549124528648348E-4</v>
      </c>
      <c r="E106">
        <v>1.7508696297688295E-3</v>
      </c>
      <c r="F106">
        <v>5.5072373879234415E-3</v>
      </c>
      <c r="G106" s="1">
        <v>40729</v>
      </c>
    </row>
    <row r="107" spans="1:7">
      <c r="A107">
        <v>0</v>
      </c>
      <c r="B107">
        <v>-1.8537808432141853E-3</v>
      </c>
      <c r="C107">
        <v>-4.3644356120764935E-3</v>
      </c>
      <c r="D107">
        <v>-4.4449376875615801E-3</v>
      </c>
      <c r="E107">
        <v>-2.6338707172276557E-3</v>
      </c>
      <c r="F107">
        <v>9.7816575788065019E-4</v>
      </c>
      <c r="G107" s="1">
        <v>40757</v>
      </c>
    </row>
    <row r="108" spans="1:7">
      <c r="A108">
        <v>0</v>
      </c>
      <c r="B108">
        <v>-4.7970796081119801E-3</v>
      </c>
      <c r="C108">
        <v>-6.858125768546719E-3</v>
      </c>
      <c r="D108">
        <v>-6.0691688476361208E-3</v>
      </c>
      <c r="E108">
        <v>-4.0330035772643685E-3</v>
      </c>
      <c r="F108">
        <v>-8.3202347216080469E-4</v>
      </c>
      <c r="G108" s="1">
        <v>40792</v>
      </c>
    </row>
    <row r="109" spans="1:7">
      <c r="A109">
        <v>0</v>
      </c>
      <c r="B109">
        <v>-5.3091011891589907E-3</v>
      </c>
      <c r="C109">
        <v>-7.3178908835369663E-3</v>
      </c>
      <c r="D109">
        <v>-6.4534334561910447E-3</v>
      </c>
      <c r="E109">
        <v>-4.515658877815798E-3</v>
      </c>
      <c r="F109">
        <v>-1.6352525171714274E-3</v>
      </c>
      <c r="G109" s="1">
        <v>40820</v>
      </c>
    </row>
    <row r="110" spans="1:7">
      <c r="A110">
        <v>0</v>
      </c>
      <c r="B110">
        <v>-2.8019995197099759E-3</v>
      </c>
      <c r="C110">
        <v>-4.8336943858313802E-3</v>
      </c>
      <c r="D110">
        <v>-4.4560013492811884E-3</v>
      </c>
      <c r="E110">
        <v>-2.5241722636753089E-3</v>
      </c>
      <c r="F110">
        <v>9.9147976585933772E-4</v>
      </c>
      <c r="G110" s="1">
        <v>40848</v>
      </c>
    </row>
    <row r="111" spans="1:7">
      <c r="A111">
        <v>0</v>
      </c>
      <c r="B111">
        <v>-5.1658688878303341E-3</v>
      </c>
      <c r="C111">
        <v>-7.8608529738490654E-3</v>
      </c>
      <c r="D111">
        <v>-7.1078067690218752E-3</v>
      </c>
      <c r="E111">
        <v>-4.7328089310205573E-3</v>
      </c>
      <c r="F111">
        <v>-6.2163659563477941E-4</v>
      </c>
      <c r="G111" s="1">
        <v>40883</v>
      </c>
    </row>
    <row r="112" spans="1:7">
      <c r="A112">
        <v>0</v>
      </c>
      <c r="B112">
        <v>-3.4453957117744835E-3</v>
      </c>
      <c r="C112">
        <v>-6.1814255734562937E-3</v>
      </c>
      <c r="D112">
        <v>-6.2599270576404742E-3</v>
      </c>
      <c r="E112">
        <v>-4.9425229561346484E-3</v>
      </c>
      <c r="F112">
        <v>-2.3151640516625299E-3</v>
      </c>
      <c r="G112" s="1">
        <v>40946</v>
      </c>
    </row>
    <row r="113" spans="1:7">
      <c r="A113">
        <v>0</v>
      </c>
      <c r="B113">
        <v>-2.9759472121582975E-3</v>
      </c>
      <c r="C113">
        <v>-5.5904795501363069E-3</v>
      </c>
      <c r="D113">
        <v>-5.8231982069421109E-3</v>
      </c>
      <c r="E113">
        <v>-4.7419163279570076E-3</v>
      </c>
      <c r="F113">
        <v>-2.5576941509880963E-3</v>
      </c>
      <c r="G113" s="1">
        <v>40974</v>
      </c>
    </row>
    <row r="114" spans="1:7">
      <c r="A114">
        <v>0</v>
      </c>
      <c r="B114">
        <v>-3.1963234457909051E-3</v>
      </c>
      <c r="C114">
        <v>-5.867081068486088E-3</v>
      </c>
      <c r="D114">
        <v>-5.917170551134672E-3</v>
      </c>
      <c r="E114">
        <v>-4.4916793325721766E-3</v>
      </c>
      <c r="F114">
        <v>-1.6542434693595232E-3</v>
      </c>
      <c r="G114" s="1">
        <v>41002</v>
      </c>
    </row>
    <row r="115" spans="1:7">
      <c r="A115">
        <v>0</v>
      </c>
      <c r="B115">
        <v>-4.4032445982746388E-3</v>
      </c>
      <c r="C115">
        <v>-7.8068969931408133E-3</v>
      </c>
      <c r="D115">
        <v>-7.9819789819447137E-3</v>
      </c>
      <c r="E115">
        <v>-6.6582300483946089E-3</v>
      </c>
      <c r="F115">
        <v>-3.8979337846727358E-3</v>
      </c>
      <c r="G115" s="1">
        <v>41030</v>
      </c>
    </row>
    <row r="116" spans="1:7">
      <c r="A116">
        <v>0</v>
      </c>
      <c r="B116">
        <v>-4.5172148902237058E-3</v>
      </c>
      <c r="C116">
        <v>-8.8417391404263281E-3</v>
      </c>
      <c r="D116">
        <v>-9.5916783995379298E-3</v>
      </c>
      <c r="E116">
        <v>-8.7515011631898176E-3</v>
      </c>
      <c r="F116">
        <v>-6.285273036300356E-3</v>
      </c>
      <c r="G116" s="1">
        <v>41065</v>
      </c>
    </row>
    <row r="117" spans="1:7">
      <c r="A117">
        <v>0</v>
      </c>
      <c r="B117">
        <v>-4.2103335567137273E-3</v>
      </c>
      <c r="C117">
        <v>-8.2846354886620538E-3</v>
      </c>
      <c r="D117">
        <v>-9.140264403067179E-3</v>
      </c>
      <c r="E117">
        <v>-8.6087287970380878E-3</v>
      </c>
      <c r="F117">
        <v>-6.854017599155951E-3</v>
      </c>
      <c r="G117" s="1">
        <v>41093</v>
      </c>
    </row>
    <row r="118" spans="1:7">
      <c r="A118">
        <v>0</v>
      </c>
      <c r="B118">
        <v>-2.6561846589549486E-3</v>
      </c>
      <c r="C118">
        <v>-6.5904183655124578E-3</v>
      </c>
      <c r="D118">
        <v>-7.9632620938822202E-3</v>
      </c>
      <c r="E118">
        <v>-8.0414654341875759E-3</v>
      </c>
      <c r="F118">
        <v>-7.0915079966406142E-3</v>
      </c>
      <c r="G118" s="1">
        <v>41128</v>
      </c>
    </row>
    <row r="119" spans="1:7">
      <c r="A119">
        <v>0</v>
      </c>
      <c r="B119">
        <v>-3.2554962115267962E-3</v>
      </c>
      <c r="C119">
        <v>-8.5980849238771542E-3</v>
      </c>
      <c r="D119">
        <v>-1.0262020389730668E-2</v>
      </c>
      <c r="E119">
        <v>-9.9193114693012438E-3</v>
      </c>
      <c r="F119">
        <v>-7.6388991588034159E-3</v>
      </c>
      <c r="G119" s="1">
        <v>41156</v>
      </c>
    </row>
    <row r="120" spans="1:7">
      <c r="A120">
        <v>0</v>
      </c>
      <c r="B120">
        <v>-4.0276472757942786E-3</v>
      </c>
      <c r="C120">
        <v>-8.0924086504473233E-3</v>
      </c>
      <c r="D120">
        <v>-9.1501884699821158E-3</v>
      </c>
      <c r="E120">
        <v>-8.9991093141496975E-3</v>
      </c>
      <c r="F120">
        <v>-7.8659327905986273E-3</v>
      </c>
      <c r="G120" s="1">
        <v>41184</v>
      </c>
    </row>
    <row r="121" spans="1:7">
      <c r="A121">
        <v>0</v>
      </c>
      <c r="B121">
        <v>-3.1931128200771638E-3</v>
      </c>
      <c r="C121">
        <v>-6.2293133542851882E-3</v>
      </c>
      <c r="D121">
        <v>-7.0520786002925377E-3</v>
      </c>
      <c r="E121">
        <v>-7.0146331192176385E-3</v>
      </c>
      <c r="F121">
        <v>-6.3298111598113285E-3</v>
      </c>
      <c r="G121" s="1">
        <v>41219</v>
      </c>
    </row>
    <row r="122" spans="1:7">
      <c r="A122">
        <v>0</v>
      </c>
      <c r="B122">
        <v>-2.4096411616470921E-3</v>
      </c>
      <c r="C122">
        <v>-5.4604164540264476E-3</v>
      </c>
      <c r="D122">
        <v>-6.4286490657541849E-3</v>
      </c>
      <c r="E122">
        <v>-6.3798392092384096E-3</v>
      </c>
      <c r="F122">
        <v>-5.4372702861196637E-3</v>
      </c>
      <c r="G122" s="1">
        <v>41247</v>
      </c>
    </row>
    <row r="123" spans="1:7">
      <c r="A123">
        <v>0</v>
      </c>
      <c r="B123">
        <v>-1.6592312460940277E-3</v>
      </c>
      <c r="C123">
        <v>-3.1637223364540147E-3</v>
      </c>
      <c r="D123">
        <v>-3.4406987260123187E-3</v>
      </c>
      <c r="E123">
        <v>-3.0377957784736842E-3</v>
      </c>
      <c r="F123">
        <v>-1.9335930443851318E-3</v>
      </c>
      <c r="G123" s="1">
        <v>41310</v>
      </c>
    </row>
    <row r="124" spans="1:7">
      <c r="A124">
        <v>0</v>
      </c>
      <c r="B124">
        <v>-2.6229698541790636E-3</v>
      </c>
      <c r="C124">
        <v>-4.3683227840529935E-3</v>
      </c>
      <c r="D124">
        <v>-4.6485116109343666E-3</v>
      </c>
      <c r="E124">
        <v>-4.4170816885559412E-3</v>
      </c>
      <c r="F124">
        <v>-3.7826804819057827E-3</v>
      </c>
      <c r="G124" s="1">
        <v>41338</v>
      </c>
    </row>
    <row r="125" spans="1:7">
      <c r="A125">
        <v>0</v>
      </c>
      <c r="B125">
        <v>-1.8638631116624678E-3</v>
      </c>
      <c r="C125">
        <v>-3.5910572074399731E-3</v>
      </c>
      <c r="D125">
        <v>-4.0390527397737921E-3</v>
      </c>
      <c r="E125">
        <v>-3.8715075515655881E-3</v>
      </c>
      <c r="F125">
        <v>-3.1916976671203107E-3</v>
      </c>
      <c r="G125" s="1">
        <v>41366</v>
      </c>
    </row>
    <row r="126" spans="1:7">
      <c r="A126">
        <v>0</v>
      </c>
      <c r="B126">
        <v>-2.6581837527758397E-3</v>
      </c>
      <c r="C126">
        <v>-4.5722812117051648E-3</v>
      </c>
      <c r="D126">
        <v>-4.9703021870385333E-3</v>
      </c>
      <c r="E126">
        <v>-4.8606922447758695E-3</v>
      </c>
      <c r="F126">
        <v>-4.3435428891536523E-3</v>
      </c>
      <c r="G126" s="1">
        <v>41401</v>
      </c>
    </row>
    <row r="127" spans="1:7">
      <c r="A127">
        <v>0</v>
      </c>
      <c r="B127">
        <v>-1.5989321315527175E-3</v>
      </c>
      <c r="C127">
        <v>-3.2616294433998397E-3</v>
      </c>
      <c r="D127">
        <v>-3.4783862741298611E-3</v>
      </c>
      <c r="E127">
        <v>-2.7912386256265243E-3</v>
      </c>
      <c r="F127">
        <v>-1.0064595794467279E-3</v>
      </c>
      <c r="G127" s="1">
        <v>41429</v>
      </c>
    </row>
    <row r="128" spans="1:7">
      <c r="A128">
        <v>0</v>
      </c>
      <c r="B128">
        <v>-1.9030734230865223E-3</v>
      </c>
      <c r="C128">
        <v>-2.044397824556364E-3</v>
      </c>
      <c r="D128">
        <v>-1.1826299740687572E-3</v>
      </c>
      <c r="E128">
        <v>2.9377436961321862E-4</v>
      </c>
      <c r="F128">
        <v>2.7613623526699452E-3</v>
      </c>
      <c r="G128" s="1">
        <v>41457</v>
      </c>
    </row>
    <row r="129" spans="1:7">
      <c r="A129">
        <v>0</v>
      </c>
      <c r="B129">
        <v>-2.3258936772088436E-3</v>
      </c>
      <c r="C129">
        <v>-2.8559934828309048E-3</v>
      </c>
      <c r="D129">
        <v>-1.8771965501020553E-3</v>
      </c>
      <c r="E129">
        <v>2.3954907265921754E-5</v>
      </c>
      <c r="F129">
        <v>3.4115954166787504E-3</v>
      </c>
      <c r="G129" s="1">
        <v>41492</v>
      </c>
    </row>
    <row r="130" spans="1:7">
      <c r="A130">
        <v>0</v>
      </c>
      <c r="B130">
        <v>-1.3513748450713278E-3</v>
      </c>
      <c r="C130">
        <v>-6.601823737322314E-4</v>
      </c>
      <c r="D130">
        <v>6.8219854545873912E-4</v>
      </c>
      <c r="E130">
        <v>2.6322397063547054E-3</v>
      </c>
      <c r="F130">
        <v>5.7909860357550358E-3</v>
      </c>
      <c r="G130" s="1">
        <v>41520</v>
      </c>
    </row>
    <row r="131" spans="1:7">
      <c r="A131">
        <v>0</v>
      </c>
      <c r="B131">
        <v>-1.4053622062686483E-3</v>
      </c>
      <c r="C131">
        <v>-8.4979509736865869E-4</v>
      </c>
      <c r="D131">
        <v>2.9688428320047075E-4</v>
      </c>
      <c r="E131">
        <v>1.9306222389703781E-3</v>
      </c>
      <c r="F131">
        <v>4.5461040199745936E-3</v>
      </c>
      <c r="G131" s="1">
        <v>41548</v>
      </c>
    </row>
    <row r="132" spans="1:7">
      <c r="A132">
        <v>0</v>
      </c>
      <c r="B132">
        <v>-8.5447585535998113E-4</v>
      </c>
      <c r="C132">
        <v>7.4685839276426164E-4</v>
      </c>
      <c r="D132">
        <v>2.2342052521165598E-3</v>
      </c>
      <c r="E132">
        <v>3.8627954185186456E-3</v>
      </c>
      <c r="F132">
        <v>6.1023815225018999E-3</v>
      </c>
      <c r="G132" s="1">
        <v>41583</v>
      </c>
    </row>
    <row r="133" spans="1:7">
      <c r="A133">
        <v>0</v>
      </c>
      <c r="B133">
        <v>-7.1269048399312876E-4</v>
      </c>
      <c r="C133">
        <v>9.3099298487387197E-4</v>
      </c>
      <c r="D133">
        <v>2.6386484944894116E-3</v>
      </c>
      <c r="E133">
        <v>4.7570531619463216E-3</v>
      </c>
      <c r="F133">
        <v>7.933517992663619E-3</v>
      </c>
      <c r="G133" s="1">
        <v>41611</v>
      </c>
    </row>
    <row r="134" spans="1:7">
      <c r="A134">
        <v>0</v>
      </c>
      <c r="B134">
        <v>-1.8223812393943807E-3</v>
      </c>
      <c r="C134">
        <v>-1.226983541880753E-3</v>
      </c>
      <c r="D134">
        <v>1.0613922165831138E-4</v>
      </c>
      <c r="E134">
        <v>1.9413305710573522E-3</v>
      </c>
      <c r="F134">
        <v>4.7799069706974603E-3</v>
      </c>
      <c r="G134" s="1">
        <v>41674</v>
      </c>
    </row>
    <row r="135" spans="1:7">
      <c r="A135">
        <v>0</v>
      </c>
      <c r="B135">
        <v>-1.4871934839713573E-3</v>
      </c>
      <c r="C135">
        <v>-1.0293800020689664E-3</v>
      </c>
      <c r="D135">
        <v>1.9064845144473042E-4</v>
      </c>
      <c r="E135">
        <v>2.045302636604171E-3</v>
      </c>
      <c r="F135">
        <v>5.072375560678348E-3</v>
      </c>
      <c r="G135" s="1">
        <v>41702</v>
      </c>
    </row>
    <row r="136" spans="1:7">
      <c r="A136">
        <v>0</v>
      </c>
      <c r="B136">
        <v>-8.0988228641539275E-4</v>
      </c>
      <c r="C136">
        <v>5.1216245391686593E-4</v>
      </c>
      <c r="D136">
        <v>1.8971651743502696E-3</v>
      </c>
      <c r="E136">
        <v>3.5831709396547257E-3</v>
      </c>
      <c r="F136">
        <v>6.0661201458217032E-3</v>
      </c>
      <c r="G136" s="1">
        <v>41730</v>
      </c>
    </row>
    <row r="137" spans="1:7">
      <c r="A137">
        <v>0</v>
      </c>
      <c r="B137">
        <v>-1.3189599767959859E-3</v>
      </c>
      <c r="C137">
        <v>-7.0811614974780959E-4</v>
      </c>
      <c r="D137">
        <v>2.7618697350562452E-4</v>
      </c>
      <c r="E137">
        <v>1.5527079917882908E-3</v>
      </c>
      <c r="F137">
        <v>3.4688645636192575E-3</v>
      </c>
      <c r="G137" s="1">
        <v>41765</v>
      </c>
    </row>
    <row r="138" spans="1:7">
      <c r="A138">
        <v>0</v>
      </c>
      <c r="B138">
        <v>-1.2317129290212413E-3</v>
      </c>
      <c r="C138">
        <v>-1.2488346724111345E-3</v>
      </c>
      <c r="D138">
        <v>-6.502387768849982E-4</v>
      </c>
      <c r="E138">
        <v>4.1100947024753226E-4</v>
      </c>
      <c r="F138">
        <v>2.2482323205012741E-3</v>
      </c>
      <c r="G138" s="1">
        <v>41793</v>
      </c>
    </row>
    <row r="139" spans="1:7">
      <c r="A139">
        <v>0</v>
      </c>
      <c r="B139">
        <v>-1.7468807912641472E-3</v>
      </c>
      <c r="C139">
        <v>-2.245692384749285E-3</v>
      </c>
      <c r="D139">
        <v>-1.8349610479506152E-3</v>
      </c>
      <c r="E139">
        <v>-9.4092199655831585E-4</v>
      </c>
      <c r="F139">
        <v>6.7480601012315927E-4</v>
      </c>
      <c r="G139" s="1">
        <v>41821</v>
      </c>
    </row>
    <row r="140" spans="1:7">
      <c r="A140">
        <v>0</v>
      </c>
      <c r="B140">
        <v>-1.5998569712393565E-3</v>
      </c>
      <c r="C140">
        <v>-2.0441268469082695E-3</v>
      </c>
      <c r="D140">
        <v>-1.8030198424205425E-3</v>
      </c>
      <c r="E140">
        <v>-1.2636960117076677E-3</v>
      </c>
      <c r="F140">
        <v>-2.9842059082228756E-4</v>
      </c>
      <c r="G140" s="1">
        <v>41856</v>
      </c>
    </row>
    <row r="141" spans="1:7">
      <c r="A141">
        <v>0</v>
      </c>
      <c r="B141">
        <v>-1.6774344341126401E-3</v>
      </c>
      <c r="C141">
        <v>-2.2440478201189822E-3</v>
      </c>
      <c r="D141">
        <v>-2.1921462736622238E-3</v>
      </c>
      <c r="E141">
        <v>-1.9779399784040815E-3</v>
      </c>
      <c r="F141">
        <v>-1.5808951225651097E-3</v>
      </c>
      <c r="G141" s="1">
        <v>41884</v>
      </c>
    </row>
    <row r="142" spans="1:7">
      <c r="A142">
        <v>0</v>
      </c>
      <c r="B142">
        <v>-1.1891555998006995E-3</v>
      </c>
      <c r="C142">
        <v>-2.1647906437526447E-3</v>
      </c>
      <c r="D142">
        <v>-2.3152715641001909E-3</v>
      </c>
      <c r="E142">
        <v>-1.9599635067840508E-3</v>
      </c>
      <c r="F142">
        <v>-9.8492926722187901E-4</v>
      </c>
      <c r="G142" s="1">
        <v>41919</v>
      </c>
    </row>
    <row r="143" spans="1:7">
      <c r="A143">
        <v>0</v>
      </c>
      <c r="B143">
        <v>-1.2059125088389848E-3</v>
      </c>
      <c r="C143">
        <v>-2.8834424980596664E-3</v>
      </c>
      <c r="D143">
        <v>-3.3115231415857815E-3</v>
      </c>
      <c r="E143">
        <v>-2.9137099787543558E-3</v>
      </c>
      <c r="F143">
        <v>-1.5272462390321997E-3</v>
      </c>
      <c r="G143" s="1">
        <v>41947</v>
      </c>
    </row>
    <row r="144" spans="1:7">
      <c r="A144">
        <v>0</v>
      </c>
      <c r="B144">
        <v>-1.045229050968665E-3</v>
      </c>
      <c r="C144">
        <v>-3.9689061468486872E-3</v>
      </c>
      <c r="D144">
        <v>-5.1010479668242015E-3</v>
      </c>
      <c r="E144">
        <v>-5.0033333680615868E-3</v>
      </c>
      <c r="F144">
        <v>-3.5412464748268424E-3</v>
      </c>
      <c r="G144" s="1">
        <v>41975</v>
      </c>
    </row>
    <row r="145" spans="1:7">
      <c r="A145">
        <v>0</v>
      </c>
      <c r="B145">
        <v>-2.5836236809844426E-3</v>
      </c>
      <c r="C145">
        <v>-5.6766874738693289E-3</v>
      </c>
      <c r="D145">
        <v>-7.1085714089760554E-3</v>
      </c>
      <c r="E145">
        <v>-8.1375727417793975E-3</v>
      </c>
      <c r="F145">
        <v>-9.0307953824400149E-3</v>
      </c>
      <c r="G145" s="1">
        <v>42038</v>
      </c>
    </row>
    <row r="146" spans="1:7">
      <c r="A146">
        <v>0</v>
      </c>
      <c r="B146">
        <v>-2.4180984791882E-3</v>
      </c>
      <c r="C146">
        <v>-5.5688401123109472E-3</v>
      </c>
      <c r="D146">
        <v>-6.8128120214260082E-3</v>
      </c>
      <c r="E146">
        <v>-7.3337271856929731E-3</v>
      </c>
      <c r="F146">
        <v>-7.1477335720981708E-3</v>
      </c>
      <c r="G146" s="1">
        <v>42066</v>
      </c>
    </row>
    <row r="147" spans="1:7">
      <c r="A147">
        <v>0</v>
      </c>
      <c r="B147">
        <v>-2.9491579612644127E-3</v>
      </c>
      <c r="C147">
        <v>-6.3638182303626251E-3</v>
      </c>
      <c r="D147">
        <v>-7.704851245907772E-3</v>
      </c>
      <c r="E147">
        <v>-8.4086298674601011E-3</v>
      </c>
      <c r="F147">
        <v>-8.5662074498233792E-3</v>
      </c>
      <c r="G147" s="1">
        <v>42101</v>
      </c>
    </row>
    <row r="148" spans="1:7">
      <c r="A148">
        <v>0</v>
      </c>
      <c r="B148">
        <v>-1.4875375644792938E-3</v>
      </c>
      <c r="C148">
        <v>-4.1844770784027277E-3</v>
      </c>
      <c r="D148">
        <v>-5.2770516895937064E-3</v>
      </c>
      <c r="E148">
        <v>-5.5134955309646613E-3</v>
      </c>
      <c r="F148">
        <v>-4.7734196595540235E-3</v>
      </c>
      <c r="G148" s="1">
        <v>42129</v>
      </c>
    </row>
    <row r="149" spans="1:7">
      <c r="A149">
        <v>0</v>
      </c>
      <c r="B149">
        <v>-1.5404005477628185E-3</v>
      </c>
      <c r="C149">
        <v>-4.3678057037724143E-3</v>
      </c>
      <c r="D149">
        <v>-5.4463562949365781E-3</v>
      </c>
      <c r="E149">
        <v>-5.5582774727635821E-3</v>
      </c>
      <c r="F149">
        <v>-4.5206714754470814E-3</v>
      </c>
      <c r="G149" s="1">
        <v>42157</v>
      </c>
    </row>
    <row r="150" spans="1:7">
      <c r="A150">
        <v>0</v>
      </c>
      <c r="B150">
        <v>-1.2451589131674823E-3</v>
      </c>
      <c r="C150">
        <v>-4.0321326927769963E-3</v>
      </c>
      <c r="D150">
        <v>-4.9432245907056506E-3</v>
      </c>
      <c r="E150">
        <v>-4.6166742036836302E-3</v>
      </c>
      <c r="F150">
        <v>-2.6904966584922162E-3</v>
      </c>
      <c r="G150" s="1">
        <v>42192</v>
      </c>
    </row>
    <row r="151" spans="1:7">
      <c r="A151">
        <v>0</v>
      </c>
      <c r="B151">
        <v>-1.5402964048489148E-3</v>
      </c>
      <c r="C151">
        <v>-4.4757431257927936E-3</v>
      </c>
      <c r="D151">
        <v>-5.5801528764979694E-3</v>
      </c>
      <c r="E151">
        <v>-5.6485867042170949E-3</v>
      </c>
      <c r="F151">
        <v>-4.4765786957653916E-3</v>
      </c>
      <c r="G151" s="1">
        <v>42220</v>
      </c>
    </row>
    <row r="152" spans="1:7">
      <c r="A152">
        <v>0</v>
      </c>
      <c r="B152">
        <v>-1.9280268620095464E-3</v>
      </c>
      <c r="C152">
        <v>-5.0612151278425221E-3</v>
      </c>
      <c r="D152">
        <v>-6.1397979727609714E-3</v>
      </c>
      <c r="E152">
        <v>-6.1296268348753659E-3</v>
      </c>
      <c r="F152">
        <v>-4.8097127260207685E-3</v>
      </c>
      <c r="G152" s="1">
        <v>42248</v>
      </c>
    </row>
    <row r="153" spans="1:7">
      <c r="A153">
        <v>0</v>
      </c>
      <c r="B153">
        <v>-2.1012137181772098E-3</v>
      </c>
      <c r="C153">
        <v>-4.7826871815447071E-3</v>
      </c>
      <c r="D153">
        <v>-5.7009609903950348E-3</v>
      </c>
      <c r="E153">
        <v>-5.8325142920456763E-3</v>
      </c>
      <c r="F153">
        <v>-5.0363335205613688E-3</v>
      </c>
      <c r="G153" s="1">
        <v>42283</v>
      </c>
    </row>
    <row r="154" spans="1:7">
      <c r="A154">
        <v>0</v>
      </c>
      <c r="B154">
        <v>-1.9256907817043374E-3</v>
      </c>
      <c r="C154">
        <v>-4.1896048774559304E-3</v>
      </c>
      <c r="D154">
        <v>-4.9195936984852175E-3</v>
      </c>
      <c r="E154">
        <v>-4.9648278691500417E-3</v>
      </c>
      <c r="F154">
        <v>-4.142284852608015E-3</v>
      </c>
      <c r="G154" s="1">
        <v>42311</v>
      </c>
    </row>
    <row r="155" spans="1:7">
      <c r="A155">
        <v>0</v>
      </c>
      <c r="B155">
        <v>-1.2689038988696298E-3</v>
      </c>
      <c r="C155">
        <v>-3.1544703509769623E-3</v>
      </c>
      <c r="D155">
        <v>-3.9202124574506114E-3</v>
      </c>
      <c r="E155">
        <v>-4.1179002510845567E-3</v>
      </c>
      <c r="F155">
        <v>-3.6161943697660057E-3</v>
      </c>
      <c r="G155" s="1">
        <v>42339</v>
      </c>
    </row>
    <row r="156" spans="1:7">
      <c r="A156">
        <v>0</v>
      </c>
      <c r="B156">
        <v>-1.8823508992554146E-3</v>
      </c>
      <c r="C156">
        <v>-4.5189676790734941E-3</v>
      </c>
      <c r="D156">
        <v>-5.5703903502694052E-3</v>
      </c>
      <c r="E156">
        <v>-5.9379710139324526E-3</v>
      </c>
      <c r="F156">
        <v>-5.5569715560150751E-3</v>
      </c>
      <c r="G156" s="1">
        <v>42402</v>
      </c>
    </row>
    <row r="157" spans="1:7">
      <c r="A157">
        <v>0</v>
      </c>
      <c r="B157">
        <v>-2.731548694896245E-3</v>
      </c>
      <c r="C157">
        <v>-5.8565136038931861E-3</v>
      </c>
      <c r="D157">
        <v>-7.1069567522434075E-3</v>
      </c>
      <c r="E157">
        <v>-7.7969484183446972E-3</v>
      </c>
      <c r="F157">
        <v>-8.0017095440276555E-3</v>
      </c>
      <c r="G157" s="1">
        <v>42430</v>
      </c>
    </row>
    <row r="158" spans="1:7">
      <c r="A158">
        <v>0</v>
      </c>
      <c r="B158">
        <v>-2.1587371177421988E-3</v>
      </c>
      <c r="C158">
        <v>-4.7556789690102672E-3</v>
      </c>
      <c r="D158">
        <v>-5.9679328958750083E-3</v>
      </c>
      <c r="E158">
        <v>-6.8304339480551798E-3</v>
      </c>
      <c r="F158">
        <v>-7.4584895320056709E-3</v>
      </c>
      <c r="G158" s="1">
        <v>42465</v>
      </c>
    </row>
    <row r="159" spans="1:7">
      <c r="A159">
        <v>0</v>
      </c>
      <c r="B159">
        <v>-1.4987226297769746E-3</v>
      </c>
      <c r="C159">
        <v>-3.5090327836218189E-3</v>
      </c>
      <c r="D159">
        <v>-4.5464908404920616E-3</v>
      </c>
      <c r="E159">
        <v>-5.3142911756076661E-3</v>
      </c>
      <c r="F159">
        <v>-5.8429979525148022E-3</v>
      </c>
      <c r="G159" s="1">
        <v>42493</v>
      </c>
    </row>
    <row r="160" spans="1:7">
      <c r="A160">
        <v>0</v>
      </c>
      <c r="B160">
        <v>-1.9822365623098845E-3</v>
      </c>
      <c r="C160">
        <v>-4.997666936350724E-3</v>
      </c>
      <c r="D160">
        <v>-6.5416066348022266E-3</v>
      </c>
      <c r="E160">
        <v>-7.6783187172014267E-3</v>
      </c>
      <c r="F160">
        <v>-8.4998605322551962E-3</v>
      </c>
      <c r="G160" s="1">
        <v>42528</v>
      </c>
    </row>
    <row r="161" spans="1:7">
      <c r="A161">
        <v>0</v>
      </c>
      <c r="B161">
        <v>-2.2929028418773555E-3</v>
      </c>
      <c r="C161">
        <v>-5.1564158628518882E-3</v>
      </c>
      <c r="D161">
        <v>-6.8729777708533904E-3</v>
      </c>
      <c r="E161">
        <v>-8.6466702611329091E-3</v>
      </c>
      <c r="F161">
        <v>-1.0806297876684964E-2</v>
      </c>
      <c r="G161" s="1">
        <v>42556</v>
      </c>
    </row>
    <row r="162" spans="1:7">
      <c r="A162">
        <v>0</v>
      </c>
      <c r="B162">
        <v>-2.4519897061678377E-3</v>
      </c>
      <c r="C162">
        <v>-5.555274729541898E-3</v>
      </c>
      <c r="D162">
        <v>-7.357630890981081E-3</v>
      </c>
      <c r="E162">
        <v>-9.1649056187772249E-3</v>
      </c>
      <c r="F162">
        <v>-1.1292026547604368E-2</v>
      </c>
      <c r="G162" s="1">
        <v>42584</v>
      </c>
    </row>
    <row r="163" spans="1:7">
      <c r="A163">
        <v>0</v>
      </c>
      <c r="B163">
        <v>-2.1483541756829004E-3</v>
      </c>
      <c r="C163">
        <v>-4.6208926641331145E-3</v>
      </c>
      <c r="D163">
        <v>-6.1894080367612229E-3</v>
      </c>
      <c r="E163">
        <v>-7.9588496587543606E-3</v>
      </c>
      <c r="F163">
        <v>-1.0210657931770339E-2</v>
      </c>
      <c r="G163" s="1">
        <v>42619</v>
      </c>
    </row>
    <row r="164" spans="1:7">
      <c r="A164">
        <v>0</v>
      </c>
      <c r="B164">
        <v>-1.6342740109804924E-3</v>
      </c>
      <c r="C164">
        <v>-3.6826678028742919E-3</v>
      </c>
      <c r="D164">
        <v>-5.1551671256925176E-3</v>
      </c>
      <c r="E164">
        <v>-6.9024146621349397E-3</v>
      </c>
      <c r="F164">
        <v>-9.1749296245684057E-3</v>
      </c>
      <c r="G164" s="1">
        <v>42647</v>
      </c>
    </row>
    <row r="165" spans="1:7">
      <c r="A165">
        <v>0</v>
      </c>
      <c r="B165">
        <v>-1.2453354285997288E-3</v>
      </c>
      <c r="C165">
        <v>-2.9914052421596005E-3</v>
      </c>
      <c r="D165">
        <v>-4.1346858831601031E-3</v>
      </c>
      <c r="E165">
        <v>-5.2961357636882866E-3</v>
      </c>
      <c r="F165">
        <v>-6.5177937309669094E-3</v>
      </c>
      <c r="G165" s="1">
        <v>42675</v>
      </c>
    </row>
    <row r="166" spans="1:7">
      <c r="A166">
        <v>0</v>
      </c>
      <c r="B166">
        <v>-1.2279195251135855E-3</v>
      </c>
      <c r="C166">
        <v>-1.5082335676415461E-3</v>
      </c>
      <c r="D166">
        <v>-1.5988944018472916E-3</v>
      </c>
      <c r="E166">
        <v>-1.8429269261297475E-3</v>
      </c>
      <c r="F166">
        <v>-2.042620014970218E-3</v>
      </c>
      <c r="G166" s="1">
        <v>42710</v>
      </c>
    </row>
    <row r="167" spans="1:7">
      <c r="A167">
        <v>0</v>
      </c>
      <c r="B167">
        <v>-1.1824665972766345E-3</v>
      </c>
      <c r="C167">
        <v>-1.692362770555747E-3</v>
      </c>
      <c r="D167">
        <v>-2.0396478944102875E-3</v>
      </c>
      <c r="E167">
        <v>-2.6043894212380431E-3</v>
      </c>
      <c r="F167">
        <v>-3.2838914504786376E-3</v>
      </c>
      <c r="G167" s="1">
        <v>42773</v>
      </c>
    </row>
    <row r="168" spans="1:7">
      <c r="A168">
        <v>0</v>
      </c>
      <c r="B168">
        <v>-1.0265984087496904E-3</v>
      </c>
      <c r="C168">
        <v>-9.6219196160734002E-4</v>
      </c>
      <c r="D168">
        <v>-1.001573956549158E-3</v>
      </c>
      <c r="E168">
        <v>-1.3713635582782956E-3</v>
      </c>
      <c r="F168">
        <v>-1.9172580766980175E-3</v>
      </c>
      <c r="G168" s="1">
        <v>42801</v>
      </c>
    </row>
    <row r="169" spans="1:7">
      <c r="A169">
        <v>0</v>
      </c>
      <c r="B169">
        <v>-1.6420141568004067E-3</v>
      </c>
      <c r="C169">
        <v>-2.0928572413429318E-3</v>
      </c>
      <c r="D169">
        <v>-2.3386364018762942E-3</v>
      </c>
      <c r="E169">
        <v>-2.9240513992921727E-3</v>
      </c>
      <c r="F169">
        <v>-3.7959488612774768E-3</v>
      </c>
      <c r="G169" s="1">
        <v>42829</v>
      </c>
    </row>
    <row r="170" spans="1:7">
      <c r="A170">
        <v>0</v>
      </c>
      <c r="B170">
        <v>-1.8283977953228933E-3</v>
      </c>
      <c r="C170">
        <v>-2.352468285605553E-3</v>
      </c>
      <c r="D170">
        <v>-2.5472426648764229E-3</v>
      </c>
      <c r="E170">
        <v>-3.0304862306987229E-3</v>
      </c>
      <c r="F170">
        <v>-3.7279082604982118E-3</v>
      </c>
      <c r="G170" s="1">
        <v>42857</v>
      </c>
    </row>
    <row r="171" spans="1:7">
      <c r="A171">
        <v>0</v>
      </c>
      <c r="B171">
        <v>-1.8874346891314189E-3</v>
      </c>
      <c r="C171">
        <v>-3.4584045749981862E-3</v>
      </c>
      <c r="D171">
        <v>-4.2282605002466056E-3</v>
      </c>
      <c r="E171">
        <v>-5.0056664775496515E-3</v>
      </c>
      <c r="F171">
        <v>-5.7731770299518682E-3</v>
      </c>
      <c r="G171" s="1">
        <v>42892</v>
      </c>
    </row>
    <row r="172" spans="1:7">
      <c r="A172">
        <v>0</v>
      </c>
      <c r="B172">
        <v>-1.5082000976491469E-3</v>
      </c>
      <c r="C172">
        <v>-1.6787534459891777E-3</v>
      </c>
      <c r="D172">
        <v>-1.8888555142164143E-3</v>
      </c>
      <c r="E172">
        <v>-2.6010567425085278E-3</v>
      </c>
      <c r="F172">
        <v>-3.809845131803536E-3</v>
      </c>
      <c r="G172" s="1">
        <v>42920</v>
      </c>
    </row>
    <row r="173" spans="1:7">
      <c r="A173">
        <v>0</v>
      </c>
      <c r="B173">
        <v>-1.4260887486448395E-3</v>
      </c>
      <c r="C173">
        <v>-1.7316597232205043E-3</v>
      </c>
      <c r="D173">
        <v>-1.930873943495854E-3</v>
      </c>
      <c r="E173">
        <v>-2.4621819713766049E-3</v>
      </c>
      <c r="F173">
        <v>-3.2480517591349893E-3</v>
      </c>
      <c r="G173" s="1">
        <v>42948</v>
      </c>
    </row>
    <row r="174" spans="1:7">
      <c r="A174">
        <v>0</v>
      </c>
      <c r="B174">
        <v>-1.1747276039729311E-3</v>
      </c>
      <c r="C174">
        <v>-1.2605377801472792E-3</v>
      </c>
      <c r="D174">
        <v>-1.5628055432975081E-3</v>
      </c>
      <c r="E174">
        <v>-2.4164566864800681E-3</v>
      </c>
      <c r="F174">
        <v>-3.8410705512178685E-3</v>
      </c>
      <c r="G174" s="1">
        <v>42983</v>
      </c>
    </row>
    <row r="175" spans="1:7">
      <c r="A175">
        <v>0</v>
      </c>
      <c r="B175">
        <v>-9.1636895574970234E-4</v>
      </c>
      <c r="C175">
        <v>-3.5937029652133301E-4</v>
      </c>
      <c r="D175">
        <v>-3.2134542664006421E-4</v>
      </c>
      <c r="E175">
        <v>-9.3227424366216019E-4</v>
      </c>
      <c r="F175">
        <v>-2.1393966780102434E-3</v>
      </c>
      <c r="G175" s="1">
        <v>43011</v>
      </c>
    </row>
    <row r="176" spans="1:7">
      <c r="A176">
        <v>0</v>
      </c>
      <c r="B176">
        <v>-1.2730920696345585E-3</v>
      </c>
      <c r="C176">
        <v>-1.7256251084462569E-3</v>
      </c>
      <c r="D176">
        <v>-2.1802309231482887E-3</v>
      </c>
      <c r="E176">
        <v>-3.0630937201308606E-3</v>
      </c>
      <c r="F176">
        <v>-4.3939297674454453E-3</v>
      </c>
      <c r="G176" s="1">
        <v>43046</v>
      </c>
    </row>
    <row r="177" spans="1:7">
      <c r="A177">
        <v>0</v>
      </c>
      <c r="B177">
        <v>-1.369794645994845E-3</v>
      </c>
      <c r="C177">
        <v>-1.4227460958620257E-3</v>
      </c>
      <c r="D177">
        <v>-1.7502141176127597E-3</v>
      </c>
      <c r="E177">
        <v>-2.7673016549950163E-3</v>
      </c>
      <c r="F177">
        <v>-4.5624417430076003E-3</v>
      </c>
      <c r="G177" s="1">
        <v>43074</v>
      </c>
    </row>
    <row r="178" spans="1:7">
      <c r="A178">
        <v>0</v>
      </c>
      <c r="B178">
        <v>-8.1530417942097394E-4</v>
      </c>
      <c r="C178">
        <v>-2.8674993568825885E-4</v>
      </c>
      <c r="D178">
        <v>-3.1337045696705479E-4</v>
      </c>
      <c r="E178">
        <v>-9.9777021719103451E-4</v>
      </c>
      <c r="F178">
        <v>-2.295387098164868E-3</v>
      </c>
      <c r="G178" s="1">
        <v>43137</v>
      </c>
    </row>
    <row r="179" spans="1:7">
      <c r="A179">
        <v>0</v>
      </c>
      <c r="B179">
        <v>-5.5080547756542614E-4</v>
      </c>
      <c r="C179">
        <v>-1.7723824309676811E-4</v>
      </c>
      <c r="D179">
        <v>-3.6863876326816147E-4</v>
      </c>
      <c r="E179">
        <v>-1.1576990211702443E-3</v>
      </c>
      <c r="F179">
        <v>-2.5062499233792605E-3</v>
      </c>
      <c r="G179" s="1">
        <v>43165</v>
      </c>
    </row>
    <row r="180" spans="1:7">
      <c r="A180">
        <v>0</v>
      </c>
      <c r="B180">
        <v>-6.1563155351177651E-4</v>
      </c>
      <c r="C180">
        <v>-1.1932218031626349E-4</v>
      </c>
      <c r="D180">
        <v>-5.5144363575974908E-4</v>
      </c>
      <c r="E180">
        <v>-1.9966550216161914E-3</v>
      </c>
      <c r="F180">
        <v>-4.6442937385888297E-3</v>
      </c>
      <c r="G180" s="1">
        <v>43193</v>
      </c>
    </row>
    <row r="181" spans="1:7">
      <c r="A181">
        <v>0</v>
      </c>
      <c r="B181">
        <v>-6.7006166817241974E-4</v>
      </c>
      <c r="C181">
        <v>2.2253280461271077E-4</v>
      </c>
      <c r="D181">
        <v>1.7287730772997528E-4</v>
      </c>
      <c r="E181">
        <v>-8.3929259217196961E-4</v>
      </c>
      <c r="F181">
        <v>-2.8759623389339184E-3</v>
      </c>
      <c r="G181" s="1">
        <v>43221</v>
      </c>
    </row>
    <row r="182" spans="1:7">
      <c r="A182">
        <v>0</v>
      </c>
      <c r="B182">
        <v>-5.0247017291828178E-4</v>
      </c>
      <c r="C182">
        <v>3.1266677893708461E-4</v>
      </c>
      <c r="D182">
        <v>1.4586386377062402E-4</v>
      </c>
      <c r="E182">
        <v>-9.7902368797061698E-4</v>
      </c>
      <c r="F182">
        <v>-3.1445867014920394E-3</v>
      </c>
      <c r="G182" s="1">
        <v>43256</v>
      </c>
    </row>
    <row r="183" spans="1:7">
      <c r="A183">
        <v>0</v>
      </c>
      <c r="B183">
        <v>-5.4324660706835115E-4</v>
      </c>
      <c r="C183">
        <v>-6.3655910229504925E-4</v>
      </c>
      <c r="D183">
        <v>-1.2549161540228865E-3</v>
      </c>
      <c r="E183">
        <v>-2.5283256827826235E-3</v>
      </c>
      <c r="F183">
        <v>-4.5551080055211898E-3</v>
      </c>
      <c r="G183" s="1">
        <v>43284</v>
      </c>
    </row>
    <row r="184" spans="1:7">
      <c r="A184">
        <v>0</v>
      </c>
      <c r="B184">
        <v>-6.2137735667662508E-5</v>
      </c>
      <c r="C184">
        <v>2.3941127153474795E-5</v>
      </c>
      <c r="D184">
        <v>-6.1856048052293111E-4</v>
      </c>
      <c r="E184">
        <v>-1.9156690468753283E-3</v>
      </c>
      <c r="F184">
        <v>-3.9416637085768029E-3</v>
      </c>
      <c r="G184" s="1">
        <v>43319</v>
      </c>
    </row>
    <row r="185" spans="1:7">
      <c r="A185">
        <v>0</v>
      </c>
      <c r="B185">
        <v>-1.392056743239542E-4</v>
      </c>
      <c r="C185">
        <v>-9.1186043633604066E-4</v>
      </c>
      <c r="D185">
        <v>-1.9916417299367523E-3</v>
      </c>
      <c r="E185">
        <v>-3.4668160460755923E-3</v>
      </c>
      <c r="F185">
        <v>-5.4431857084939195E-3</v>
      </c>
      <c r="G185" s="1">
        <v>43347</v>
      </c>
    </row>
    <row r="186" spans="1:7">
      <c r="A186">
        <v>0</v>
      </c>
      <c r="B186">
        <v>2.4017756660353606E-5</v>
      </c>
      <c r="C186">
        <v>-2.7822902158059978E-4</v>
      </c>
      <c r="D186">
        <v>-1.0259992973429416E-3</v>
      </c>
      <c r="E186">
        <v>-2.156066336278583E-3</v>
      </c>
      <c r="F186">
        <v>-3.6665369224326144E-3</v>
      </c>
      <c r="G186" s="1">
        <v>43375</v>
      </c>
    </row>
    <row r="187" spans="1:7">
      <c r="A187">
        <v>0</v>
      </c>
      <c r="B187">
        <v>-5.61594394262694E-4</v>
      </c>
      <c r="C187">
        <v>-2.1573974150878097E-4</v>
      </c>
      <c r="D187">
        <v>-5.2502851885452562E-4</v>
      </c>
      <c r="E187">
        <v>-1.547034152576364E-3</v>
      </c>
      <c r="F187">
        <v>-3.3160429131927939E-3</v>
      </c>
      <c r="G187" s="1">
        <v>43410</v>
      </c>
    </row>
    <row r="188" spans="1:7">
      <c r="A188">
        <v>0</v>
      </c>
      <c r="B188">
        <v>-8.892472055401536E-4</v>
      </c>
      <c r="C188">
        <v>-8.7547893617529945E-4</v>
      </c>
      <c r="D188">
        <v>-1.4277790661989254E-3</v>
      </c>
      <c r="E188">
        <v>-2.7970242431859978E-3</v>
      </c>
      <c r="F188">
        <v>-5.1467374401037644E-3</v>
      </c>
      <c r="G188" s="1">
        <v>43438</v>
      </c>
    </row>
    <row r="189" spans="1:7">
      <c r="A189">
        <v>0</v>
      </c>
      <c r="B189">
        <v>-2.8102420622663077E-4</v>
      </c>
      <c r="C189">
        <v>-2.5000028706888278E-3</v>
      </c>
      <c r="D189">
        <v>-4.3156979627355409E-3</v>
      </c>
      <c r="E189">
        <v>-6.0966534024378197E-3</v>
      </c>
      <c r="F189">
        <v>-7.9946632412403323E-3</v>
      </c>
      <c r="G189" s="1">
        <v>43501</v>
      </c>
    </row>
    <row r="190" spans="1:7">
      <c r="A190">
        <v>0</v>
      </c>
      <c r="B190">
        <v>-5.2330470974938648E-4</v>
      </c>
      <c r="C190">
        <v>-2.838247953106398E-3</v>
      </c>
      <c r="D190">
        <v>-4.6750564049110807E-3</v>
      </c>
      <c r="E190">
        <v>-6.5130058344701827E-3</v>
      </c>
      <c r="F190">
        <v>-8.5268418877311597E-3</v>
      </c>
      <c r="G190" s="1">
        <v>43529</v>
      </c>
    </row>
    <row r="191" spans="1:7">
      <c r="A191">
        <v>0</v>
      </c>
      <c r="B191">
        <v>-1.4966107625186409E-3</v>
      </c>
      <c r="C191">
        <v>-4.4395782969473344E-3</v>
      </c>
      <c r="D191">
        <v>-6.5192882917976223E-3</v>
      </c>
      <c r="E191">
        <v>-8.6943066392475912E-3</v>
      </c>
      <c r="F191">
        <v>-1.1291823575019455E-2</v>
      </c>
      <c r="G191" s="1">
        <v>43557</v>
      </c>
    </row>
    <row r="192" spans="1:7">
      <c r="A192">
        <v>0</v>
      </c>
      <c r="B192">
        <v>-1.883955840759434E-3</v>
      </c>
      <c r="C192">
        <v>-4.9053235901757482E-3</v>
      </c>
      <c r="D192">
        <v>-6.8456636654811789E-3</v>
      </c>
      <c r="E192">
        <v>-8.8170170637807011E-3</v>
      </c>
      <c r="F192">
        <v>-1.1054283266342425E-2</v>
      </c>
      <c r="G192" s="1">
        <v>43592</v>
      </c>
    </row>
    <row r="193" spans="1:7">
      <c r="A193">
        <v>0</v>
      </c>
      <c r="B193">
        <v>-2.8471119246262153E-3</v>
      </c>
      <c r="C193">
        <v>-5.2867478700243248E-3</v>
      </c>
      <c r="D193">
        <v>-6.9558551267138724E-3</v>
      </c>
      <c r="E193">
        <v>-9.2769943966640196E-3</v>
      </c>
      <c r="F193">
        <v>-1.2665551705919736E-2</v>
      </c>
      <c r="G193" s="1">
        <v>43620</v>
      </c>
    </row>
    <row r="194" spans="1:7">
      <c r="A194">
        <v>0</v>
      </c>
      <c r="B194">
        <v>-2.7155881297750359E-3</v>
      </c>
      <c r="C194">
        <v>-5.3873522343573579E-3</v>
      </c>
      <c r="D194">
        <v>-7.2660508585500883E-3</v>
      </c>
      <c r="E194">
        <v>-9.7819106739365173E-3</v>
      </c>
      <c r="F194">
        <v>-1.3343734249042416E-2</v>
      </c>
      <c r="G194" s="1">
        <v>43648</v>
      </c>
    </row>
    <row r="195" spans="1:7">
      <c r="A195">
        <v>0</v>
      </c>
      <c r="B195">
        <v>-3.1550651407039262E-3</v>
      </c>
      <c r="C195">
        <v>-6.3793365227208867E-3</v>
      </c>
      <c r="D195">
        <v>-8.6009584304018068E-3</v>
      </c>
      <c r="E195">
        <v>-1.1530796955726081E-2</v>
      </c>
      <c r="F195">
        <v>-1.568325035443089E-2</v>
      </c>
      <c r="G195" s="1">
        <v>43683</v>
      </c>
    </row>
    <row r="196" spans="1:7">
      <c r="A196">
        <v>0</v>
      </c>
      <c r="B196">
        <v>-3.5370173575877822E-3</v>
      </c>
      <c r="C196">
        <v>-6.5388655096134049E-3</v>
      </c>
      <c r="D196">
        <v>-8.6922120308157019E-3</v>
      </c>
      <c r="E196">
        <v>-1.1835794603363843E-2</v>
      </c>
      <c r="F196">
        <v>-1.6587601522837593E-2</v>
      </c>
      <c r="G196" s="1">
        <v>43711</v>
      </c>
    </row>
    <row r="197" spans="1:7">
      <c r="A197">
        <v>0</v>
      </c>
      <c r="B197">
        <v>-2.8341147070828077E-3</v>
      </c>
      <c r="C197">
        <v>-5.592574262916053E-3</v>
      </c>
      <c r="D197">
        <v>-7.7584966674462442E-3</v>
      </c>
      <c r="E197">
        <v>-1.0875277614262593E-2</v>
      </c>
      <c r="F197">
        <v>-1.5484591491649637E-2</v>
      </c>
      <c r="G197" s="1">
        <v>43739</v>
      </c>
    </row>
    <row r="198" spans="1:7">
      <c r="A198">
        <v>0</v>
      </c>
      <c r="B198">
        <v>-1.9588411155919833E-3</v>
      </c>
      <c r="C198">
        <v>-4.4595323130144776E-3</v>
      </c>
      <c r="D198">
        <v>-6.6091476293835497E-3</v>
      </c>
      <c r="E198">
        <v>-9.5766425102275787E-3</v>
      </c>
      <c r="F198">
        <v>-1.3792674463251442E-2</v>
      </c>
      <c r="G198" s="1">
        <v>43774</v>
      </c>
    </row>
    <row r="199" spans="1:7">
      <c r="A199">
        <v>0</v>
      </c>
      <c r="B199">
        <v>-2.874254807070209E-3</v>
      </c>
      <c r="C199">
        <v>-5.3977908301102648E-3</v>
      </c>
      <c r="D199">
        <v>-7.2789413592257799E-3</v>
      </c>
      <c r="E199">
        <v>-1.0020646631296362E-2</v>
      </c>
      <c r="F199">
        <v>-1.403685756662186E-2</v>
      </c>
      <c r="G199" s="1">
        <v>43802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9"/>
  <sheetViews>
    <sheetView topLeftCell="A166" workbookViewId="0">
      <selection activeCell="F15" sqref="F15"/>
    </sheetView>
  </sheetViews>
  <sheetFormatPr defaultRowHeight="15"/>
  <cols>
    <col min="1" max="1" width="2.140625" customWidth="1"/>
    <col min="2" max="6" width="16.42578125" customWidth="1"/>
  </cols>
  <sheetData>
    <row r="1" spans="1:6">
      <c r="A1">
        <v>0</v>
      </c>
      <c r="B1">
        <v>-1.4097822921813052E-3</v>
      </c>
      <c r="C1">
        <v>-1.4797465727584211E-3</v>
      </c>
      <c r="D1">
        <v>-2.3237421235311473E-4</v>
      </c>
      <c r="E1">
        <v>2.3494026144458349E-3</v>
      </c>
      <c r="F1">
        <v>6.4079085422312984E-3</v>
      </c>
    </row>
    <row r="2" spans="1:6">
      <c r="A2">
        <v>0</v>
      </c>
      <c r="B2">
        <v>-2.4184438438504957E-4</v>
      </c>
      <c r="C2">
        <v>1.0834817040278957E-3</v>
      </c>
      <c r="D2">
        <v>2.9318038456978973E-3</v>
      </c>
      <c r="E2">
        <v>5.9934129166523131E-3</v>
      </c>
      <c r="F2">
        <v>1.0582008632610725E-2</v>
      </c>
    </row>
    <row r="3" spans="1:6">
      <c r="A3">
        <v>0</v>
      </c>
      <c r="B3">
        <v>-5.6087030287567397E-5</v>
      </c>
      <c r="C3">
        <v>2.1660625631073627E-3</v>
      </c>
      <c r="D3">
        <v>4.2943065770958827E-3</v>
      </c>
      <c r="E3">
        <v>7.2122766748337688E-3</v>
      </c>
      <c r="F3">
        <v>1.1132525141590105E-2</v>
      </c>
    </row>
    <row r="4" spans="1:6">
      <c r="A4">
        <v>0</v>
      </c>
      <c r="B4">
        <v>1.1547510796802926E-3</v>
      </c>
      <c r="C4">
        <v>4.1512256697896419E-3</v>
      </c>
      <c r="D4">
        <v>6.2881027770643055E-3</v>
      </c>
      <c r="E4">
        <v>9.0072551906666062E-3</v>
      </c>
      <c r="F4">
        <v>1.2481011794553916E-2</v>
      </c>
    </row>
    <row r="5" spans="1:6">
      <c r="A5">
        <v>0</v>
      </c>
      <c r="B5">
        <v>5.4091871691160087E-4</v>
      </c>
      <c r="C5">
        <v>3.3304075405749325E-3</v>
      </c>
      <c r="D5">
        <v>5.458976472442964E-3</v>
      </c>
      <c r="E5">
        <v>8.1004888647608769E-3</v>
      </c>
      <c r="F5">
        <v>1.1376300523857866E-2</v>
      </c>
    </row>
    <row r="6" spans="1:6">
      <c r="A6">
        <v>0</v>
      </c>
      <c r="B6">
        <v>-1.4656283227322542E-4</v>
      </c>
      <c r="C6">
        <v>2.4589345392986017E-3</v>
      </c>
      <c r="D6">
        <v>4.6714978524519737E-3</v>
      </c>
      <c r="E6">
        <v>7.3693477773893457E-3</v>
      </c>
      <c r="F6">
        <v>1.0719355452242972E-2</v>
      </c>
    </row>
    <row r="7" spans="1:6">
      <c r="A7">
        <v>0</v>
      </c>
      <c r="B7">
        <v>-1.5576421049683514E-3</v>
      </c>
      <c r="C7">
        <v>-2.4963105472278896E-4</v>
      </c>
      <c r="D7">
        <v>2.0560024687321099E-3</v>
      </c>
      <c r="E7">
        <v>5.5549279022187384E-3</v>
      </c>
      <c r="F7">
        <v>1.0737418170228261E-2</v>
      </c>
    </row>
    <row r="8" spans="1:6">
      <c r="A8">
        <v>0</v>
      </c>
      <c r="B8">
        <v>-2.2645696424643258E-3</v>
      </c>
      <c r="C8">
        <v>-1.7519367765836819E-3</v>
      </c>
      <c r="D8">
        <v>2.4949378526093607E-4</v>
      </c>
      <c r="E8">
        <v>3.5314697037843526E-3</v>
      </c>
      <c r="F8">
        <v>8.5427288163866799E-3</v>
      </c>
    </row>
    <row r="9" spans="1:6">
      <c r="A9">
        <v>0</v>
      </c>
      <c r="B9">
        <v>-5.1838928762865805E-4</v>
      </c>
      <c r="C9">
        <v>2.053785190544305E-5</v>
      </c>
      <c r="D9">
        <v>1.2498165073382347E-3</v>
      </c>
      <c r="E9">
        <v>3.5974000044843094E-3</v>
      </c>
      <c r="F9">
        <v>7.1431878613204131E-3</v>
      </c>
    </row>
    <row r="10" spans="1:6">
      <c r="A10">
        <v>0</v>
      </c>
      <c r="B10">
        <v>-1.4212845585620526E-4</v>
      </c>
      <c r="C10">
        <v>7.7706067712221549E-4</v>
      </c>
      <c r="D10">
        <v>1.9783746075836828E-3</v>
      </c>
      <c r="E10">
        <v>4.0681870440197956E-3</v>
      </c>
      <c r="F10">
        <v>7.0496747994121048E-3</v>
      </c>
    </row>
    <row r="11" spans="1:6">
      <c r="A11">
        <v>0</v>
      </c>
      <c r="B11">
        <v>-1.3945080062647414E-4</v>
      </c>
      <c r="C11">
        <v>3.935633929425808E-4</v>
      </c>
      <c r="D11">
        <v>1.8064513806893001E-3</v>
      </c>
      <c r="E11">
        <v>4.7028221071296547E-3</v>
      </c>
      <c r="F11">
        <v>9.3902260793295514E-3</v>
      </c>
    </row>
    <row r="12" spans="1:6">
      <c r="A12">
        <v>0</v>
      </c>
      <c r="B12">
        <v>-5.8956392723318041E-5</v>
      </c>
      <c r="C12">
        <v>8.7242020408275639E-4</v>
      </c>
      <c r="D12">
        <v>2.3972694268016154E-3</v>
      </c>
      <c r="E12">
        <v>5.1984005239500072E-3</v>
      </c>
      <c r="F12">
        <v>9.545681102934557E-3</v>
      </c>
    </row>
    <row r="13" spans="1:6">
      <c r="A13">
        <v>0</v>
      </c>
      <c r="B13">
        <v>-1.0461540409823569E-3</v>
      </c>
      <c r="C13">
        <v>-1.8817114077634561E-3</v>
      </c>
      <c r="D13">
        <v>-1.1301154668267727E-3</v>
      </c>
      <c r="E13">
        <v>1.2356233210889245E-3</v>
      </c>
      <c r="F13">
        <v>5.3624224202651408E-3</v>
      </c>
    </row>
    <row r="14" spans="1:6">
      <c r="A14">
        <v>0</v>
      </c>
      <c r="B14">
        <v>-2.1151109600875545E-3</v>
      </c>
      <c r="C14">
        <v>-3.6087919758230752E-3</v>
      </c>
      <c r="D14">
        <v>-2.7865403508791561E-3</v>
      </c>
      <c r="E14">
        <v>-9.2497402478061708E-5</v>
      </c>
      <c r="F14">
        <v>4.6693074955625122E-3</v>
      </c>
    </row>
    <row r="15" spans="1:6">
      <c r="A15">
        <v>0</v>
      </c>
      <c r="B15">
        <v>-1.4443391532664232E-3</v>
      </c>
      <c r="C15">
        <v>-1.2576533496577308E-3</v>
      </c>
      <c r="D15">
        <v>1.9597602826893629E-4</v>
      </c>
      <c r="E15">
        <v>2.9680846350444018E-3</v>
      </c>
      <c r="F15">
        <v>7.2598982534507195E-3</v>
      </c>
    </row>
    <row r="16" spans="1:6">
      <c r="A16">
        <v>0</v>
      </c>
      <c r="B16">
        <v>-1.6877664846821211E-3</v>
      </c>
      <c r="C16">
        <v>-1.9129481139781301E-3</v>
      </c>
      <c r="D16">
        <v>-7.4274381942800866E-4</v>
      </c>
      <c r="E16">
        <v>1.6997150334691485E-3</v>
      </c>
      <c r="F16">
        <v>5.5158120542314407E-3</v>
      </c>
    </row>
    <row r="17" spans="1:6">
      <c r="A17">
        <v>0</v>
      </c>
      <c r="B17">
        <v>-1.9539080761882058E-3</v>
      </c>
      <c r="C17">
        <v>-2.9548421012517145E-3</v>
      </c>
      <c r="D17">
        <v>-2.2739525023194943E-3</v>
      </c>
      <c r="E17">
        <v>-2.7107917413466548E-4</v>
      </c>
      <c r="F17">
        <v>3.0060559049195634E-3</v>
      </c>
    </row>
    <row r="18" spans="1:6">
      <c r="A18">
        <v>0</v>
      </c>
      <c r="B18">
        <v>-1.6444709506504701E-3</v>
      </c>
      <c r="C18">
        <v>-1.4198718172375238E-3</v>
      </c>
      <c r="D18">
        <v>-1.9601572731822031E-4</v>
      </c>
      <c r="E18">
        <v>1.9615904625994093E-3</v>
      </c>
      <c r="F18">
        <v>5.0577149437222024E-3</v>
      </c>
    </row>
    <row r="19" spans="1:6">
      <c r="A19">
        <v>0</v>
      </c>
      <c r="B19">
        <v>-3.8650754078194821E-4</v>
      </c>
      <c r="C19">
        <v>5.5187892044357423E-4</v>
      </c>
      <c r="D19">
        <v>2.0499077754767767E-3</v>
      </c>
      <c r="E19">
        <v>4.6537544232078884E-3</v>
      </c>
      <c r="F19">
        <v>8.5474818726125612E-3</v>
      </c>
    </row>
    <row r="20" spans="1:6">
      <c r="A20">
        <v>0</v>
      </c>
      <c r="B20">
        <v>7.996090983371576E-4</v>
      </c>
      <c r="C20">
        <v>2.0470050146626229E-3</v>
      </c>
      <c r="D20">
        <v>3.3049242873818829E-3</v>
      </c>
      <c r="E20">
        <v>5.5955954202453057E-3</v>
      </c>
      <c r="F20">
        <v>9.0385672651140184E-3</v>
      </c>
    </row>
    <row r="21" spans="1:6">
      <c r="A21">
        <v>0</v>
      </c>
      <c r="B21">
        <v>8.7667939686689178E-4</v>
      </c>
      <c r="C21">
        <v>1.6347539641545714E-3</v>
      </c>
      <c r="D21">
        <v>2.5526094464267471E-3</v>
      </c>
      <c r="E21">
        <v>4.6002342607292315E-3</v>
      </c>
      <c r="F21">
        <v>7.8204478631630561E-3</v>
      </c>
    </row>
    <row r="22" spans="1:6">
      <c r="A22">
        <v>0</v>
      </c>
      <c r="B22">
        <v>9.6651619678141121E-4</v>
      </c>
      <c r="C22">
        <v>2.4308338154714476E-3</v>
      </c>
      <c r="D22">
        <v>3.481427901007389E-3</v>
      </c>
      <c r="E22">
        <v>5.2212094023351696E-3</v>
      </c>
      <c r="F22">
        <v>7.4724734383916289E-3</v>
      </c>
    </row>
    <row r="23" spans="1:6">
      <c r="A23">
        <v>0</v>
      </c>
      <c r="B23">
        <v>1.3560473299418022E-3</v>
      </c>
      <c r="C23">
        <v>2.5112497649274895E-3</v>
      </c>
      <c r="D23">
        <v>3.401170251657093E-3</v>
      </c>
      <c r="E23">
        <v>5.2518133180619458E-3</v>
      </c>
      <c r="F23">
        <v>7.9038029461597978E-3</v>
      </c>
    </row>
    <row r="24" spans="1:6">
      <c r="A24">
        <v>0</v>
      </c>
      <c r="B24">
        <v>-4.395821349668233E-4</v>
      </c>
      <c r="C24">
        <v>-3.1606805782134761E-4</v>
      </c>
      <c r="D24">
        <v>7.0463843191197889E-4</v>
      </c>
      <c r="E24">
        <v>3.0620633442366429E-3</v>
      </c>
      <c r="F24">
        <v>6.6729878044392912E-3</v>
      </c>
    </row>
    <row r="25" spans="1:6">
      <c r="A25">
        <v>0</v>
      </c>
      <c r="B25">
        <v>-7.2393911004081657E-4</v>
      </c>
      <c r="C25">
        <v>-6.1215261637639906E-4</v>
      </c>
      <c r="D25">
        <v>3.1181230978730157E-4</v>
      </c>
      <c r="E25">
        <v>2.3572147728001744E-3</v>
      </c>
      <c r="F25">
        <v>5.317975390358505E-3</v>
      </c>
    </row>
    <row r="26" spans="1:6">
      <c r="A26">
        <v>0</v>
      </c>
      <c r="B26">
        <v>-2.3606637070763131E-4</v>
      </c>
      <c r="C26">
        <v>-6.3085302997046427E-4</v>
      </c>
      <c r="D26">
        <v>2.9995867262137127E-4</v>
      </c>
      <c r="E26">
        <v>3.0189607195935664E-3</v>
      </c>
      <c r="F26">
        <v>7.6226333226465381E-3</v>
      </c>
    </row>
    <row r="27" spans="1:6">
      <c r="A27">
        <v>0</v>
      </c>
      <c r="B27">
        <v>2.4577385772459742E-4</v>
      </c>
      <c r="C27">
        <v>6.527229626362846E-4</v>
      </c>
      <c r="D27">
        <v>1.8048011385303486E-3</v>
      </c>
      <c r="E27">
        <v>4.4588196636303964E-3</v>
      </c>
      <c r="F27">
        <v>8.6736111631327273E-3</v>
      </c>
    </row>
    <row r="28" spans="1:6">
      <c r="A28">
        <v>0</v>
      </c>
      <c r="B28">
        <v>-3.975700876876001E-4</v>
      </c>
      <c r="C28">
        <v>-3.1119662475804361E-4</v>
      </c>
      <c r="D28">
        <v>1.0472719967187377E-3</v>
      </c>
      <c r="E28">
        <v>4.176747280997338E-3</v>
      </c>
      <c r="F28">
        <v>9.2738985601114668E-3</v>
      </c>
    </row>
    <row r="29" spans="1:6">
      <c r="A29">
        <v>0</v>
      </c>
      <c r="B29">
        <v>-7.4057238071937453E-4</v>
      </c>
      <c r="C29">
        <v>-3.8159035800073432E-4</v>
      </c>
      <c r="D29">
        <v>9.5002906621147187E-4</v>
      </c>
      <c r="E29">
        <v>3.6329432553941568E-3</v>
      </c>
      <c r="F29">
        <v>7.6752545273362505E-3</v>
      </c>
    </row>
    <row r="30" spans="1:6">
      <c r="A30">
        <v>0</v>
      </c>
      <c r="B30">
        <v>-7.361326067260518E-4</v>
      </c>
      <c r="C30">
        <v>-3.5580284254231598E-4</v>
      </c>
      <c r="D30">
        <v>8.6104048741134781E-4</v>
      </c>
      <c r="E30">
        <v>3.2796708664573973E-3</v>
      </c>
      <c r="F30">
        <v>6.8198410947452603E-3</v>
      </c>
    </row>
    <row r="31" spans="1:6">
      <c r="A31">
        <v>0</v>
      </c>
      <c r="B31">
        <v>-6.5867037722816546E-4</v>
      </c>
      <c r="C31">
        <v>-5.8963402517737268E-4</v>
      </c>
      <c r="D31">
        <v>2.8098297365587721E-4</v>
      </c>
      <c r="E31">
        <v>2.2748365874146401E-3</v>
      </c>
      <c r="F31">
        <v>5.1875392680587815E-3</v>
      </c>
    </row>
    <row r="32" spans="1:6">
      <c r="A32">
        <v>0</v>
      </c>
      <c r="B32">
        <v>-9.4262959951334907E-4</v>
      </c>
      <c r="C32">
        <v>-1.3316310330861517E-3</v>
      </c>
      <c r="D32">
        <v>-5.6991248320600874E-4</v>
      </c>
      <c r="E32">
        <v>1.4943974319714531E-3</v>
      </c>
      <c r="F32">
        <v>4.6922023733733109E-3</v>
      </c>
    </row>
    <row r="33" spans="1:6">
      <c r="A33">
        <v>0</v>
      </c>
      <c r="B33">
        <v>-1.2042826090165951E-3</v>
      </c>
      <c r="C33">
        <v>-2.0947266439646367E-3</v>
      </c>
      <c r="D33">
        <v>-1.5650959232543504E-3</v>
      </c>
      <c r="E33">
        <v>3.5948864517814511E-4</v>
      </c>
      <c r="F33">
        <v>3.4555819195522045E-3</v>
      </c>
    </row>
    <row r="34" spans="1:6">
      <c r="A34">
        <v>0</v>
      </c>
      <c r="B34">
        <v>-1.9430895146579363E-3</v>
      </c>
      <c r="C34">
        <v>-3.2777161428482193E-3</v>
      </c>
      <c r="D34">
        <v>-2.7258379389207693E-3</v>
      </c>
      <c r="E34">
        <v>-6.4685400166172163E-4</v>
      </c>
      <c r="F34">
        <v>2.7698067580818123E-3</v>
      </c>
    </row>
    <row r="35" spans="1:6">
      <c r="A35">
        <v>0</v>
      </c>
      <c r="B35">
        <v>-7.5772828772652234E-4</v>
      </c>
      <c r="C35">
        <v>-1.7174429170017866E-3</v>
      </c>
      <c r="D35">
        <v>-1.4627508187216379E-3</v>
      </c>
      <c r="E35">
        <v>1.1842957756641459E-4</v>
      </c>
      <c r="F35">
        <v>2.7127107641489873E-3</v>
      </c>
    </row>
    <row r="36" spans="1:6">
      <c r="A36">
        <v>0</v>
      </c>
      <c r="B36">
        <v>-5.7531406149692599E-4</v>
      </c>
      <c r="C36">
        <v>-1.3542728707160862E-3</v>
      </c>
      <c r="D36">
        <v>-9.8956737735981376E-4</v>
      </c>
      <c r="E36">
        <v>7.5411822114105492E-4</v>
      </c>
      <c r="F36">
        <v>3.5386791013426871E-3</v>
      </c>
    </row>
    <row r="37" spans="1:6">
      <c r="A37">
        <v>0</v>
      </c>
      <c r="B37">
        <v>-9.9890059956200816E-4</v>
      </c>
      <c r="C37">
        <v>-1.6231775097032344E-3</v>
      </c>
      <c r="D37">
        <v>-1.0410455448634573E-3</v>
      </c>
      <c r="E37">
        <v>8.5378189968949442E-4</v>
      </c>
      <c r="F37">
        <v>3.7446281738170092E-3</v>
      </c>
    </row>
    <row r="38" spans="1:6">
      <c r="A38">
        <v>0</v>
      </c>
      <c r="B38">
        <v>-2.25030083934908E-3</v>
      </c>
      <c r="C38">
        <v>-3.2583951982014941E-3</v>
      </c>
      <c r="D38">
        <v>-2.642396701184789E-3</v>
      </c>
      <c r="E38">
        <v>-8.2931352832194688E-4</v>
      </c>
      <c r="F38">
        <v>1.7725067995420854E-3</v>
      </c>
    </row>
    <row r="39" spans="1:6">
      <c r="A39">
        <v>0</v>
      </c>
      <c r="B39">
        <v>-1.593446678599765E-3</v>
      </c>
      <c r="C39">
        <v>-3.8748429114199498E-3</v>
      </c>
      <c r="D39">
        <v>-4.1917499939127176E-3</v>
      </c>
      <c r="E39">
        <v>-2.9459979973004494E-3</v>
      </c>
      <c r="F39">
        <v>-6.1920331061724593E-4</v>
      </c>
    </row>
    <row r="40" spans="1:6">
      <c r="A40">
        <v>0</v>
      </c>
      <c r="B40">
        <v>-1.2609738693548159E-3</v>
      </c>
      <c r="C40">
        <v>-3.1159961617407417E-3</v>
      </c>
      <c r="D40">
        <v>-3.2814134114804369E-3</v>
      </c>
      <c r="E40">
        <v>-1.9690346185241361E-3</v>
      </c>
      <c r="F40">
        <v>3.6843600958544331E-4</v>
      </c>
    </row>
    <row r="41" spans="1:6">
      <c r="A41">
        <v>0</v>
      </c>
      <c r="B41">
        <v>-1.1051703062423118E-3</v>
      </c>
      <c r="C41">
        <v>-2.5984635849630941E-3</v>
      </c>
      <c r="D41">
        <v>-2.5333326012325352E-3</v>
      </c>
      <c r="E41">
        <v>-9.9583738045453535E-4</v>
      </c>
      <c r="F41">
        <v>1.6300983814529144E-3</v>
      </c>
    </row>
    <row r="42" spans="1:6">
      <c r="A42">
        <v>0</v>
      </c>
      <c r="B42">
        <v>-2.0020746748619228E-3</v>
      </c>
      <c r="C42">
        <v>-4.0552729102049379E-3</v>
      </c>
      <c r="D42">
        <v>-4.0365133515975204E-3</v>
      </c>
      <c r="E42">
        <v>-2.4467322585189077E-3</v>
      </c>
      <c r="F42">
        <v>3.1271937259275823E-4</v>
      </c>
    </row>
    <row r="43" spans="1:6">
      <c r="A43">
        <v>0</v>
      </c>
      <c r="B43">
        <v>-9.2093903208528838E-4</v>
      </c>
      <c r="C43">
        <v>-2.0699270109071979E-3</v>
      </c>
      <c r="D43">
        <v>-1.8649992004588431E-3</v>
      </c>
      <c r="E43">
        <v>-2.6957827601731266E-4</v>
      </c>
      <c r="F43">
        <v>2.3480320598519774E-3</v>
      </c>
    </row>
    <row r="44" spans="1:6">
      <c r="A44">
        <v>0</v>
      </c>
      <c r="B44">
        <v>-7.8441571340601146E-4</v>
      </c>
      <c r="C44">
        <v>-1.8437924162143932E-3</v>
      </c>
      <c r="D44">
        <v>-1.5237382941350811E-3</v>
      </c>
      <c r="E44">
        <v>2.9109902692109335E-4</v>
      </c>
      <c r="F44">
        <v>3.3130105092027545E-3</v>
      </c>
    </row>
    <row r="45" spans="1:6">
      <c r="A45">
        <v>0</v>
      </c>
      <c r="B45">
        <v>-1.066913447706333E-3</v>
      </c>
      <c r="C45">
        <v>-1.8383448273615599E-3</v>
      </c>
      <c r="D45">
        <v>-1.3932819514951428E-3</v>
      </c>
      <c r="E45">
        <v>3.0979997686284705E-4</v>
      </c>
      <c r="F45">
        <v>2.9163395488662758E-3</v>
      </c>
    </row>
    <row r="46" spans="1:6">
      <c r="A46">
        <v>0</v>
      </c>
      <c r="B46">
        <v>-1.5030003784381185E-3</v>
      </c>
      <c r="C46">
        <v>-2.6192511784005196E-3</v>
      </c>
      <c r="D46">
        <v>-2.2708690590839894E-3</v>
      </c>
      <c r="E46">
        <v>-6.3346176120248482E-4</v>
      </c>
      <c r="F46">
        <v>1.8975257530723169E-3</v>
      </c>
    </row>
    <row r="47" spans="1:6">
      <c r="A47">
        <v>0</v>
      </c>
      <c r="B47">
        <v>-1.4661700495856994E-3</v>
      </c>
      <c r="C47">
        <v>-2.4052689655709239E-3</v>
      </c>
      <c r="D47">
        <v>-1.9679962781712357E-3</v>
      </c>
      <c r="E47">
        <v>-2.8854148868182744E-4</v>
      </c>
      <c r="F47">
        <v>2.2488361026123116E-3</v>
      </c>
    </row>
    <row r="48" spans="1:6">
      <c r="A48">
        <v>0</v>
      </c>
      <c r="B48">
        <v>-1.0589007563665959E-3</v>
      </c>
      <c r="C48">
        <v>-1.6872714906409833E-3</v>
      </c>
      <c r="D48">
        <v>-1.1815698256478976E-3</v>
      </c>
      <c r="E48">
        <v>5.2615553065983589E-4</v>
      </c>
      <c r="F48">
        <v>3.0640882234699157E-3</v>
      </c>
    </row>
    <row r="49" spans="1:6">
      <c r="A49">
        <v>0</v>
      </c>
      <c r="B49">
        <v>-1.1899286826690114E-5</v>
      </c>
      <c r="C49">
        <v>-6.9997750646075968E-4</v>
      </c>
      <c r="D49">
        <v>-3.6563738805919788E-4</v>
      </c>
      <c r="E49">
        <v>1.4686964674624284E-3</v>
      </c>
      <c r="F49">
        <v>4.479847911118072E-3</v>
      </c>
    </row>
    <row r="50" spans="1:6">
      <c r="A50">
        <v>0</v>
      </c>
      <c r="B50">
        <v>-6.0990038286878878E-4</v>
      </c>
      <c r="C50">
        <v>-1.7127750947965245E-3</v>
      </c>
      <c r="D50">
        <v>-1.4770338743233385E-3</v>
      </c>
      <c r="E50">
        <v>2.8684388671063044E-4</v>
      </c>
      <c r="F50">
        <v>3.2030650529152466E-3</v>
      </c>
    </row>
    <row r="51" spans="1:6">
      <c r="A51">
        <v>0</v>
      </c>
      <c r="B51">
        <v>8.8622645869576577E-5</v>
      </c>
      <c r="C51">
        <v>-9.2998728951662613E-4</v>
      </c>
      <c r="D51">
        <v>-8.0732469662267436E-4</v>
      </c>
      <c r="E51">
        <v>9.2331148014501707E-4</v>
      </c>
      <c r="F51">
        <v>3.9009201461767881E-3</v>
      </c>
    </row>
    <row r="52" spans="1:6">
      <c r="A52">
        <v>0</v>
      </c>
      <c r="B52">
        <v>-8.3918065043819823E-5</v>
      </c>
      <c r="C52">
        <v>-1.241625180619009E-3</v>
      </c>
      <c r="D52">
        <v>-1.165769886455427E-3</v>
      </c>
      <c r="E52">
        <v>5.3774956796023149E-4</v>
      </c>
      <c r="F52">
        <v>3.426375764675936E-3</v>
      </c>
    </row>
    <row r="53" spans="1:6">
      <c r="A53">
        <v>0</v>
      </c>
      <c r="B53">
        <v>-4.321067965464831E-4</v>
      </c>
      <c r="C53">
        <v>-1.8110231907054672E-3</v>
      </c>
      <c r="D53">
        <v>-1.9280344818893361E-3</v>
      </c>
      <c r="E53">
        <v>-5.7379758586585672E-4</v>
      </c>
      <c r="F53">
        <v>1.6697083079082117E-3</v>
      </c>
    </row>
    <row r="54" spans="1:6">
      <c r="A54">
        <v>0</v>
      </c>
      <c r="B54">
        <v>-9.2371326661344622E-4</v>
      </c>
      <c r="C54">
        <v>-2.6523292543034968E-3</v>
      </c>
      <c r="D54">
        <v>-2.8939577618223439E-3</v>
      </c>
      <c r="E54">
        <v>-1.6861152102983917E-3</v>
      </c>
      <c r="F54">
        <v>3.3004485152593466E-4</v>
      </c>
    </row>
    <row r="55" spans="1:6">
      <c r="A55">
        <v>0</v>
      </c>
      <c r="B55">
        <v>-8.3811133266546017E-4</v>
      </c>
      <c r="C55">
        <v>-2.207548702569874E-3</v>
      </c>
      <c r="D55">
        <v>-2.3369226691154349E-3</v>
      </c>
      <c r="E55">
        <v>-1.1692611937675484E-3</v>
      </c>
      <c r="F55">
        <v>5.6524238858722542E-4</v>
      </c>
    </row>
    <row r="56" spans="1:6">
      <c r="A56">
        <v>0</v>
      </c>
      <c r="B56">
        <v>-1.6242073914258803E-3</v>
      </c>
      <c r="C56">
        <v>-3.6221823436201686E-3</v>
      </c>
      <c r="D56">
        <v>-3.7992410866226206E-3</v>
      </c>
      <c r="E56">
        <v>-2.4732904647287793E-3</v>
      </c>
      <c r="F56">
        <v>-3.4934929929966718E-4</v>
      </c>
    </row>
    <row r="57" spans="1:6">
      <c r="A57">
        <v>0</v>
      </c>
      <c r="B57">
        <v>-9.8944631336015526E-4</v>
      </c>
      <c r="C57">
        <v>-2.1185894604192554E-3</v>
      </c>
      <c r="D57">
        <v>-1.9106585951531863E-3</v>
      </c>
      <c r="E57">
        <v>-3.0162696448450543E-4</v>
      </c>
      <c r="F57">
        <v>2.1047597346582625E-3</v>
      </c>
    </row>
    <row r="58" spans="1:6">
      <c r="A58">
        <v>0</v>
      </c>
      <c r="B58">
        <v>-7.3583954904312548E-4</v>
      </c>
      <c r="C58">
        <v>-2.4905169467594607E-3</v>
      </c>
      <c r="D58">
        <v>-2.7428898471650448E-3</v>
      </c>
      <c r="E58">
        <v>-1.4454374776035825E-3</v>
      </c>
      <c r="F58">
        <v>7.4907668309666386E-4</v>
      </c>
    </row>
    <row r="59" spans="1:6">
      <c r="A59">
        <v>0</v>
      </c>
      <c r="B59">
        <v>-9.6583273671846381E-5</v>
      </c>
      <c r="C59">
        <v>-1.4669647086459209E-3</v>
      </c>
      <c r="D59">
        <v>-1.6842573647800479E-3</v>
      </c>
      <c r="E59">
        <v>-3.9904455912988246E-4</v>
      </c>
      <c r="F59">
        <v>1.726144994650132E-3</v>
      </c>
    </row>
    <row r="60" spans="1:6">
      <c r="A60">
        <v>0</v>
      </c>
      <c r="B60">
        <v>-2.7467740041382804E-4</v>
      </c>
      <c r="C60">
        <v>-1.5661290706247555E-3</v>
      </c>
      <c r="D60">
        <v>-1.6742050888024773E-3</v>
      </c>
      <c r="E60">
        <v>-3.0601882132757358E-4</v>
      </c>
      <c r="F60">
        <v>1.917163711716019E-3</v>
      </c>
    </row>
    <row r="61" spans="1:6">
      <c r="A61">
        <v>0</v>
      </c>
      <c r="B61">
        <v>6.3997457641119804E-4</v>
      </c>
      <c r="C61">
        <v>1.286549282645405E-4</v>
      </c>
      <c r="D61">
        <v>2.2344529899370053E-4</v>
      </c>
      <c r="E61">
        <v>1.6778511025910756E-3</v>
      </c>
      <c r="F61">
        <v>3.933695586202407E-3</v>
      </c>
    </row>
    <row r="62" spans="1:6">
      <c r="A62">
        <v>0</v>
      </c>
      <c r="B62">
        <v>4.9675209899699424E-4</v>
      </c>
      <c r="C62">
        <v>1.2651266433325037E-4</v>
      </c>
      <c r="D62">
        <v>3.6887405253047123E-4</v>
      </c>
      <c r="E62">
        <v>1.956633522010795E-3</v>
      </c>
      <c r="F62">
        <v>4.3401390712485693E-3</v>
      </c>
    </row>
    <row r="63" spans="1:6">
      <c r="A63">
        <v>0</v>
      </c>
      <c r="B63">
        <v>-1.2723035531267413E-4</v>
      </c>
      <c r="C63">
        <v>-1.2376290132182222E-3</v>
      </c>
      <c r="D63">
        <v>-1.364855210998224E-3</v>
      </c>
      <c r="E63">
        <v>-1.2671905696482605E-4</v>
      </c>
      <c r="F63">
        <v>1.7348345274904309E-3</v>
      </c>
    </row>
    <row r="64" spans="1:6">
      <c r="A64">
        <v>0</v>
      </c>
      <c r="B64">
        <v>4.5225010844807123E-5</v>
      </c>
      <c r="C64">
        <v>-1.5400338996036378E-3</v>
      </c>
      <c r="D64">
        <v>-1.8338254374649296E-3</v>
      </c>
      <c r="E64">
        <v>-4.4311750690132629E-4</v>
      </c>
      <c r="F64">
        <v>1.9603256905943583E-3</v>
      </c>
    </row>
    <row r="65" spans="1:6">
      <c r="A65">
        <v>0</v>
      </c>
      <c r="B65">
        <v>-5.2184035045901855E-4</v>
      </c>
      <c r="C65">
        <v>-7.4196684227409437E-4</v>
      </c>
      <c r="D65">
        <v>-2.2682232600608476E-4</v>
      </c>
      <c r="E65">
        <v>1.4122402896566896E-3</v>
      </c>
      <c r="F65">
        <v>3.4933203845550279E-3</v>
      </c>
    </row>
    <row r="66" spans="1:6">
      <c r="A66">
        <v>0</v>
      </c>
      <c r="B66">
        <v>1.8147485937679286E-4</v>
      </c>
      <c r="C66">
        <v>-3.4027069155607992E-4</v>
      </c>
      <c r="D66">
        <v>-3.5096463247304144E-4</v>
      </c>
      <c r="E66">
        <v>7.4239230626740871E-4</v>
      </c>
      <c r="F66">
        <v>2.0476759549737725E-3</v>
      </c>
    </row>
    <row r="67" spans="1:6">
      <c r="A67">
        <v>0</v>
      </c>
      <c r="B67">
        <v>-1.0779160013184297E-3</v>
      </c>
      <c r="C67">
        <v>-3.2407530518128169E-3</v>
      </c>
      <c r="D67">
        <v>-3.5517097845718937E-3</v>
      </c>
      <c r="E67">
        <v>-2.1010421769368653E-3</v>
      </c>
      <c r="F67">
        <v>3.2023737160390836E-4</v>
      </c>
    </row>
    <row r="68" spans="1:6">
      <c r="A68">
        <v>0</v>
      </c>
      <c r="B68">
        <v>-1.4817074186629781E-3</v>
      </c>
      <c r="C68">
        <v>-2.8467727160230022E-3</v>
      </c>
      <c r="D68">
        <v>-2.7575276787490249E-3</v>
      </c>
      <c r="E68">
        <v>-1.330187044775083E-3</v>
      </c>
      <c r="F68">
        <v>5.043095526415034E-4</v>
      </c>
    </row>
    <row r="69" spans="1:6">
      <c r="A69">
        <v>0</v>
      </c>
      <c r="B69">
        <v>-2.6926487066338406E-3</v>
      </c>
      <c r="C69">
        <v>-5.8438782567811348E-3</v>
      </c>
      <c r="D69">
        <v>-5.8579412149755289E-3</v>
      </c>
      <c r="E69">
        <v>-3.477351598626055E-3</v>
      </c>
      <c r="F69">
        <v>5.8810647765741159E-4</v>
      </c>
    </row>
    <row r="70" spans="1:6">
      <c r="A70">
        <v>0</v>
      </c>
      <c r="B70">
        <v>-2.3209011470626123E-3</v>
      </c>
      <c r="C70">
        <v>-7.3394459827815783E-3</v>
      </c>
      <c r="D70">
        <v>-8.0138860322101213E-3</v>
      </c>
      <c r="E70">
        <v>-5.1832494764517678E-3</v>
      </c>
      <c r="F70">
        <v>7.1059977367360361E-4</v>
      </c>
    </row>
    <row r="71" spans="1:6">
      <c r="A71">
        <v>0</v>
      </c>
      <c r="B71">
        <v>5.397337320300899E-6</v>
      </c>
      <c r="C71">
        <v>-5.03799064113164E-3</v>
      </c>
      <c r="D71">
        <v>-6.2578903811124215E-3</v>
      </c>
      <c r="E71">
        <v>-3.6334069559365578E-3</v>
      </c>
      <c r="F71">
        <v>2.4872422780455664E-3</v>
      </c>
    </row>
    <row r="72" spans="1:6">
      <c r="A72">
        <v>0</v>
      </c>
      <c r="B72">
        <v>3.8993704619873226E-4</v>
      </c>
      <c r="C72">
        <v>-3.5756123045397742E-3</v>
      </c>
      <c r="D72">
        <v>-4.4799930156662476E-3</v>
      </c>
      <c r="E72">
        <v>-2.0160828725179492E-3</v>
      </c>
      <c r="F72">
        <v>3.3984302256896762E-3</v>
      </c>
    </row>
    <row r="73" spans="1:6">
      <c r="A73">
        <v>0</v>
      </c>
      <c r="B73">
        <v>5.2525401031497387E-5</v>
      </c>
      <c r="C73">
        <v>-3.0120689744212309E-3</v>
      </c>
      <c r="D73">
        <v>-3.5824482015700959E-3</v>
      </c>
      <c r="E73">
        <v>-1.369319784229564E-3</v>
      </c>
      <c r="F73">
        <v>3.0699517216529262E-3</v>
      </c>
    </row>
    <row r="74" spans="1:6">
      <c r="A74">
        <v>0</v>
      </c>
      <c r="B74">
        <v>-2.9596984698690432E-3</v>
      </c>
      <c r="C74">
        <v>-6.7636255654078478E-3</v>
      </c>
      <c r="D74">
        <v>-6.5624873160742211E-3</v>
      </c>
      <c r="E74">
        <v>-3.2539477706941891E-3</v>
      </c>
      <c r="F74">
        <v>2.8896354475563477E-3</v>
      </c>
    </row>
    <row r="75" spans="1:6">
      <c r="A75">
        <v>0</v>
      </c>
      <c r="B75">
        <v>-4.2498537466296588E-3</v>
      </c>
      <c r="C75">
        <v>-7.999051692891071E-3</v>
      </c>
      <c r="D75">
        <v>-7.7219358089970908E-3</v>
      </c>
      <c r="E75">
        <v>-4.8296072495049372E-3</v>
      </c>
      <c r="F75">
        <v>2.0425714278847484E-4</v>
      </c>
    </row>
    <row r="76" spans="1:6">
      <c r="A76">
        <v>0</v>
      </c>
      <c r="B76">
        <v>-5.9003999056687143E-3</v>
      </c>
      <c r="C76">
        <v>-7.266592636992919E-3</v>
      </c>
      <c r="D76">
        <v>-5.4793354077609033E-3</v>
      </c>
      <c r="E76">
        <v>-2.3081485928254375E-3</v>
      </c>
      <c r="F76">
        <v>2.088757657774061E-3</v>
      </c>
    </row>
    <row r="77" spans="1:6">
      <c r="A77">
        <v>0</v>
      </c>
      <c r="B77">
        <v>-4.0781950897521776E-3</v>
      </c>
      <c r="C77">
        <v>-2.5355348214930115E-3</v>
      </c>
      <c r="D77">
        <v>3.8949416359024269E-4</v>
      </c>
      <c r="E77">
        <v>3.9911240392223254E-3</v>
      </c>
      <c r="F77">
        <v>8.5662177691401206E-3</v>
      </c>
    </row>
    <row r="78" spans="1:6">
      <c r="A78">
        <v>0</v>
      </c>
      <c r="B78">
        <v>-5.9441493930672551E-3</v>
      </c>
      <c r="C78">
        <v>-3.5917700975887645E-3</v>
      </c>
      <c r="D78">
        <v>-4.0881148151565572E-4</v>
      </c>
      <c r="E78">
        <v>2.1923275803252679E-3</v>
      </c>
      <c r="F78">
        <v>4.2447944657838174E-3</v>
      </c>
    </row>
    <row r="79" spans="1:6">
      <c r="A79">
        <v>0</v>
      </c>
      <c r="B79">
        <v>-2.839039651148078E-3</v>
      </c>
      <c r="C79">
        <v>-4.5720817725742463E-4</v>
      </c>
      <c r="D79">
        <v>2.1891885198723655E-3</v>
      </c>
      <c r="E79">
        <v>4.7839378122202306E-3</v>
      </c>
      <c r="F79">
        <v>7.9449642743367743E-3</v>
      </c>
    </row>
    <row r="80" spans="1:6">
      <c r="A80">
        <v>0</v>
      </c>
      <c r="B80">
        <v>-4.1076687267137604E-3</v>
      </c>
      <c r="C80">
        <v>-7.2869879949143818E-4</v>
      </c>
      <c r="D80">
        <v>2.5383553337633424E-3</v>
      </c>
      <c r="E80">
        <v>5.0589507384384072E-3</v>
      </c>
      <c r="F80">
        <v>7.1828798576348968E-3</v>
      </c>
    </row>
    <row r="81" spans="1:6">
      <c r="A81">
        <v>0</v>
      </c>
      <c r="B81">
        <v>-2.3971376459106797E-3</v>
      </c>
      <c r="C81">
        <v>3.2635656457560315E-3</v>
      </c>
      <c r="D81">
        <v>6.9923203938626471E-3</v>
      </c>
      <c r="E81">
        <v>9.0813937480091686E-3</v>
      </c>
      <c r="F81">
        <v>9.8173397941115209E-3</v>
      </c>
    </row>
    <row r="82" spans="1:6">
      <c r="A82">
        <v>0</v>
      </c>
      <c r="B82">
        <v>-2.0140618399430467E-3</v>
      </c>
      <c r="C82">
        <v>3.3576456691019885E-3</v>
      </c>
      <c r="D82">
        <v>7.2014462455891881E-3</v>
      </c>
      <c r="E82">
        <v>9.962898184086362E-3</v>
      </c>
      <c r="F82">
        <v>1.217291103310697E-2</v>
      </c>
    </row>
    <row r="83" spans="1:6">
      <c r="A83">
        <v>0</v>
      </c>
      <c r="B83">
        <v>-1.1750842310800924E-3</v>
      </c>
      <c r="C83">
        <v>6.0977376648089152E-3</v>
      </c>
      <c r="D83">
        <v>1.1057285584076003E-2</v>
      </c>
      <c r="E83">
        <v>1.480900650429004E-2</v>
      </c>
      <c r="F83">
        <v>1.8160886709359787E-2</v>
      </c>
    </row>
    <row r="84" spans="1:6">
      <c r="A84">
        <v>0</v>
      </c>
      <c r="B84">
        <v>-9.0685201910207375E-4</v>
      </c>
      <c r="C84">
        <v>7.9432183900925019E-3</v>
      </c>
      <c r="D84">
        <v>1.3132634625570669E-2</v>
      </c>
      <c r="E84">
        <v>1.603373232163232E-2</v>
      </c>
      <c r="F84">
        <v>1.7122097379889782E-2</v>
      </c>
    </row>
    <row r="85" spans="1:6">
      <c r="A85">
        <v>0</v>
      </c>
      <c r="B85">
        <v>1.5578652898797646E-3</v>
      </c>
      <c r="C85">
        <v>1.0715028967383751E-2</v>
      </c>
      <c r="D85">
        <v>1.5011158844521616E-2</v>
      </c>
      <c r="E85">
        <v>1.6719510442124365E-2</v>
      </c>
      <c r="F85">
        <v>1.6033517274918023E-2</v>
      </c>
    </row>
    <row r="86" spans="1:6">
      <c r="A86">
        <v>0</v>
      </c>
      <c r="B86">
        <v>3.1908074894290914E-3</v>
      </c>
      <c r="C86">
        <v>9.3665444277798299E-3</v>
      </c>
      <c r="D86">
        <v>1.1646066721145702E-2</v>
      </c>
      <c r="E86">
        <v>1.2443116242430746E-2</v>
      </c>
      <c r="F86">
        <v>1.1843352889287936E-2</v>
      </c>
    </row>
    <row r="87" spans="1:6">
      <c r="A87">
        <v>0</v>
      </c>
      <c r="B87">
        <v>2.2634796679441224E-3</v>
      </c>
      <c r="C87">
        <v>6.8752971587262846E-3</v>
      </c>
      <c r="D87">
        <v>8.5765916438189788E-3</v>
      </c>
      <c r="E87">
        <v>9.2242885119656962E-3</v>
      </c>
      <c r="F87">
        <v>8.7388314968977823E-3</v>
      </c>
    </row>
    <row r="88" spans="1:6">
      <c r="A88">
        <v>0</v>
      </c>
      <c r="B88">
        <v>3.1875772851812298E-3</v>
      </c>
      <c r="C88">
        <v>6.6997023377687662E-3</v>
      </c>
      <c r="D88">
        <v>8.0586928425482318E-3</v>
      </c>
      <c r="E88">
        <v>9.3690589665471891E-3</v>
      </c>
      <c r="F88">
        <v>1.0836878633720438E-2</v>
      </c>
    </row>
    <row r="89" spans="1:6">
      <c r="A89">
        <v>0</v>
      </c>
      <c r="B89">
        <v>9.1434690286587572E-4</v>
      </c>
      <c r="C89">
        <v>3.4689967839749425E-3</v>
      </c>
      <c r="D89">
        <v>5.0069470428742435E-3</v>
      </c>
      <c r="E89">
        <v>6.6758981029799991E-3</v>
      </c>
      <c r="F89">
        <v>8.6279374085450611E-3</v>
      </c>
    </row>
    <row r="90" spans="1:6">
      <c r="A90">
        <v>0</v>
      </c>
      <c r="B90">
        <v>9.5243163852846285E-4</v>
      </c>
      <c r="C90">
        <v>3.2755202363397087E-3</v>
      </c>
      <c r="D90">
        <v>5.1962507032693173E-3</v>
      </c>
      <c r="E90">
        <v>7.9166318792389806E-3</v>
      </c>
      <c r="F90">
        <v>1.1946460844988481E-2</v>
      </c>
    </row>
    <row r="91" spans="1:6">
      <c r="A91">
        <v>0</v>
      </c>
      <c r="B91">
        <v>8.9198394777503104E-4</v>
      </c>
      <c r="C91">
        <v>3.1404827415938974E-3</v>
      </c>
      <c r="D91">
        <v>4.74388687412583E-3</v>
      </c>
      <c r="E91">
        <v>6.8445759716424873E-3</v>
      </c>
      <c r="F91">
        <v>9.6691687695236381E-3</v>
      </c>
    </row>
    <row r="92" spans="1:6">
      <c r="A92">
        <v>0</v>
      </c>
      <c r="B92">
        <v>1.6053955112256824E-3</v>
      </c>
      <c r="C92">
        <v>4.6898143582716073E-3</v>
      </c>
      <c r="D92">
        <v>6.5400724081712894E-3</v>
      </c>
      <c r="E92">
        <v>8.709403912510072E-3</v>
      </c>
      <c r="F92">
        <v>1.1373402412443938E-2</v>
      </c>
    </row>
    <row r="93" spans="1:6">
      <c r="A93">
        <v>0</v>
      </c>
      <c r="B93">
        <v>4.1471017912760033E-4</v>
      </c>
      <c r="C93">
        <v>3.2696926128584075E-3</v>
      </c>
      <c r="D93">
        <v>5.2453267308197604E-3</v>
      </c>
      <c r="E93">
        <v>7.4285972874740189E-3</v>
      </c>
      <c r="F93">
        <v>9.8585312538303424E-3</v>
      </c>
    </row>
    <row r="94" spans="1:6">
      <c r="A94">
        <v>0</v>
      </c>
      <c r="B94">
        <v>-1.5285341015690845E-3</v>
      </c>
      <c r="C94">
        <v>-1.3993947315296684E-4</v>
      </c>
      <c r="D94">
        <v>1.7824836530239765E-3</v>
      </c>
      <c r="E94">
        <v>4.4096662773393108E-3</v>
      </c>
      <c r="F94">
        <v>7.8818481982923863E-3</v>
      </c>
    </row>
    <row r="95" spans="1:6">
      <c r="A95">
        <v>0</v>
      </c>
      <c r="B95">
        <v>-8.5551176896246639E-4</v>
      </c>
      <c r="C95">
        <v>-1.5417892568067998E-3</v>
      </c>
      <c r="D95">
        <v>-8.7851168671822938E-4</v>
      </c>
      <c r="E95">
        <v>1.2279686262527331E-3</v>
      </c>
      <c r="F95">
        <v>4.886395509043906E-3</v>
      </c>
    </row>
    <row r="96" spans="1:6">
      <c r="A96">
        <v>0</v>
      </c>
      <c r="B96">
        <v>-2.1099549073515939E-4</v>
      </c>
      <c r="C96">
        <v>-9.3225066671579621E-4</v>
      </c>
      <c r="D96">
        <v>-3.8899587409485514E-4</v>
      </c>
      <c r="E96">
        <v>1.7558062008627903E-3</v>
      </c>
      <c r="F96">
        <v>5.6574555069146271E-3</v>
      </c>
    </row>
    <row r="97" spans="1:6">
      <c r="A97">
        <v>0</v>
      </c>
      <c r="B97">
        <v>-9.1196759869772992E-4</v>
      </c>
      <c r="C97">
        <v>-1.7825564982249659E-3</v>
      </c>
      <c r="D97">
        <v>-1.4336455734248743E-3</v>
      </c>
      <c r="E97">
        <v>1.490504959229394E-4</v>
      </c>
      <c r="F97">
        <v>2.8858157415583147E-3</v>
      </c>
    </row>
    <row r="98" spans="1:6">
      <c r="A98">
        <v>0</v>
      </c>
      <c r="B98">
        <v>-2.4147177267644371E-4</v>
      </c>
      <c r="C98">
        <v>-4.4751370742502489E-4</v>
      </c>
      <c r="D98">
        <v>-1.2253044230588206E-4</v>
      </c>
      <c r="E98">
        <v>1.0732885351237495E-3</v>
      </c>
      <c r="F98">
        <v>2.9269553907860096E-3</v>
      </c>
    </row>
    <row r="99" spans="1:6">
      <c r="A99">
        <v>0</v>
      </c>
      <c r="B99">
        <v>-8.1896376221066158E-6</v>
      </c>
      <c r="C99">
        <v>1.0566267091301901E-4</v>
      </c>
      <c r="D99">
        <v>6.8489410558023045E-4</v>
      </c>
      <c r="E99">
        <v>2.2368619591339248E-3</v>
      </c>
      <c r="F99">
        <v>4.6229061056686643E-3</v>
      </c>
    </row>
    <row r="100" spans="1:6">
      <c r="A100">
        <v>0</v>
      </c>
      <c r="B100">
        <v>3.2673177227995204E-4</v>
      </c>
      <c r="C100">
        <v>2.2078539920365042E-4</v>
      </c>
      <c r="D100">
        <v>9.6263533505004661E-4</v>
      </c>
      <c r="E100">
        <v>3.200231164243901E-3</v>
      </c>
      <c r="F100">
        <v>7.0622253895068071E-3</v>
      </c>
    </row>
    <row r="101" spans="1:6">
      <c r="A101">
        <v>0</v>
      </c>
      <c r="B101">
        <v>-8.3132884603341617E-5</v>
      </c>
      <c r="C101">
        <v>6.6949533061239769E-4</v>
      </c>
      <c r="D101">
        <v>1.9143522068708549E-3</v>
      </c>
      <c r="E101">
        <v>4.2743600181129049E-3</v>
      </c>
      <c r="F101">
        <v>7.8563331822063889E-3</v>
      </c>
    </row>
    <row r="102" spans="1:6">
      <c r="A102">
        <v>0</v>
      </c>
      <c r="B102">
        <v>-1.7214886450846179E-4</v>
      </c>
      <c r="C102">
        <v>9.7819763584582053E-4</v>
      </c>
      <c r="D102">
        <v>2.2908855180768101E-3</v>
      </c>
      <c r="E102">
        <v>4.3961532647590548E-3</v>
      </c>
      <c r="F102">
        <v>7.2839616145610186E-3</v>
      </c>
    </row>
    <row r="103" spans="1:6">
      <c r="A103">
        <v>0</v>
      </c>
      <c r="B103">
        <v>-2.1906820401139393E-4</v>
      </c>
      <c r="C103">
        <v>5.2304240903842253E-4</v>
      </c>
      <c r="D103">
        <v>1.8144775404368291E-3</v>
      </c>
      <c r="E103">
        <v>4.2280773650687706E-3</v>
      </c>
      <c r="F103">
        <v>7.8841199577623089E-3</v>
      </c>
    </row>
    <row r="104" spans="1:6">
      <c r="A104">
        <v>0</v>
      </c>
      <c r="B104">
        <v>-3.5875883392474245E-4</v>
      </c>
      <c r="C104">
        <v>3.1470640234956826E-4</v>
      </c>
      <c r="D104">
        <v>1.3552423547027806E-3</v>
      </c>
      <c r="E104">
        <v>3.2420196110990521E-3</v>
      </c>
      <c r="F104">
        <v>5.8909010567212289E-3</v>
      </c>
    </row>
    <row r="105" spans="1:6">
      <c r="A105">
        <v>0</v>
      </c>
      <c r="B105">
        <v>-2.8336530675648897E-4</v>
      </c>
      <c r="C105">
        <v>-7.2042152487360872E-4</v>
      </c>
      <c r="D105">
        <v>-2.2182057678207107E-4</v>
      </c>
      <c r="E105">
        <v>1.5553883342205449E-3</v>
      </c>
      <c r="F105">
        <v>4.5418441513251084E-3</v>
      </c>
    </row>
    <row r="106" spans="1:6">
      <c r="A106">
        <v>0</v>
      </c>
      <c r="B106">
        <v>-3.3679841149542727E-4</v>
      </c>
      <c r="C106">
        <v>-1.152001266913498E-3</v>
      </c>
      <c r="D106">
        <v>-6.1947338855068701E-4</v>
      </c>
      <c r="E106">
        <v>1.5494638711780265E-3</v>
      </c>
      <c r="F106">
        <v>5.4624880056524591E-3</v>
      </c>
    </row>
    <row r="107" spans="1:6">
      <c r="A107">
        <v>0</v>
      </c>
      <c r="B107">
        <v>-1.7951611481728941E-3</v>
      </c>
      <c r="C107">
        <v>-4.4699982289050436E-3</v>
      </c>
      <c r="D107">
        <v>-4.561023226973715E-3</v>
      </c>
      <c r="E107">
        <v>-2.6056916307803657E-3</v>
      </c>
      <c r="F107">
        <v>1.4001991126318114E-3</v>
      </c>
    </row>
    <row r="108" spans="1:6">
      <c r="A108">
        <v>0</v>
      </c>
      <c r="B108">
        <v>-4.8587877586519015E-3</v>
      </c>
      <c r="C108">
        <v>-6.9445937441023897E-3</v>
      </c>
      <c r="D108">
        <v>-6.1414971184152733E-3</v>
      </c>
      <c r="E108">
        <v>-4.0753514992566617E-3</v>
      </c>
      <c r="F108">
        <v>-8.2975192229521599E-4</v>
      </c>
    </row>
    <row r="109" spans="1:6">
      <c r="A109">
        <v>0</v>
      </c>
      <c r="B109">
        <v>-5.5429534662616159E-3</v>
      </c>
      <c r="C109">
        <v>-7.7049030891310419E-3</v>
      </c>
      <c r="D109">
        <v>-6.8237441351656353E-3</v>
      </c>
      <c r="E109">
        <v>-4.8030703745226208E-3</v>
      </c>
      <c r="F109">
        <v>-1.7585215661473988E-3</v>
      </c>
    </row>
    <row r="110" spans="1:6">
      <c r="A110">
        <v>0</v>
      </c>
      <c r="B110">
        <v>-2.7417954863756672E-3</v>
      </c>
      <c r="C110">
        <v>-4.8471206910254624E-3</v>
      </c>
      <c r="D110">
        <v>-4.4913101383979998E-3</v>
      </c>
      <c r="E110">
        <v>-2.5164239597832358E-3</v>
      </c>
      <c r="F110">
        <v>1.138408764871382E-3</v>
      </c>
    </row>
    <row r="111" spans="1:6">
      <c r="A111">
        <v>0</v>
      </c>
      <c r="B111">
        <v>-5.1705845461212513E-3</v>
      </c>
      <c r="C111">
        <v>-7.9827540106580941E-3</v>
      </c>
      <c r="D111">
        <v>-7.2736881764464967E-3</v>
      </c>
      <c r="E111">
        <v>-4.8925924111280286E-3</v>
      </c>
      <c r="F111">
        <v>-6.9419145454080455E-4</v>
      </c>
    </row>
    <row r="112" spans="1:6">
      <c r="A112">
        <v>0</v>
      </c>
      <c r="B112">
        <v>-3.4065055100428038E-3</v>
      </c>
      <c r="C112">
        <v>-6.253765051009115E-3</v>
      </c>
      <c r="D112">
        <v>-6.3891082324821838E-3</v>
      </c>
      <c r="E112">
        <v>-5.0659725923561313E-3</v>
      </c>
      <c r="F112">
        <v>-2.4030411825022024E-3</v>
      </c>
    </row>
    <row r="113" spans="1:6">
      <c r="A113">
        <v>0</v>
      </c>
      <c r="B113">
        <v>-3.1526538149058703E-3</v>
      </c>
      <c r="C113">
        <v>-5.8472382374413281E-3</v>
      </c>
      <c r="D113">
        <v>-6.0570054557667133E-3</v>
      </c>
      <c r="E113">
        <v>-4.9245119400419882E-3</v>
      </c>
      <c r="F113">
        <v>-2.6515083260613068E-3</v>
      </c>
    </row>
    <row r="114" spans="1:6">
      <c r="A114">
        <v>0</v>
      </c>
      <c r="B114">
        <v>-3.547604851578734E-3</v>
      </c>
      <c r="C114">
        <v>-6.4762371088063764E-3</v>
      </c>
      <c r="D114">
        <v>-6.5252427194527826E-3</v>
      </c>
      <c r="E114">
        <v>-5.0003576178335868E-3</v>
      </c>
      <c r="F114">
        <v>-1.9532417415585174E-3</v>
      </c>
    </row>
    <row r="115" spans="1:6">
      <c r="A115">
        <v>0</v>
      </c>
      <c r="B115">
        <v>-4.097416224752036E-3</v>
      </c>
      <c r="C115">
        <v>-7.6371203237087272E-3</v>
      </c>
      <c r="D115">
        <v>-7.8973563041397528E-3</v>
      </c>
      <c r="E115">
        <v>-6.5176112790730802E-3</v>
      </c>
      <c r="F115">
        <v>-3.4689263652074934E-3</v>
      </c>
    </row>
    <row r="116" spans="1:6">
      <c r="A116">
        <v>0</v>
      </c>
      <c r="B116">
        <v>-4.6206307815914727E-3</v>
      </c>
      <c r="C116">
        <v>-8.9710986326897446E-3</v>
      </c>
      <c r="D116">
        <v>-9.7647809028256725E-3</v>
      </c>
      <c r="E116">
        <v>-9.0307825686569559E-3</v>
      </c>
      <c r="F116">
        <v>-6.7996396524226572E-3</v>
      </c>
    </row>
    <row r="117" spans="1:6">
      <c r="A117">
        <v>0</v>
      </c>
      <c r="B117">
        <v>-4.4686738311607403E-3</v>
      </c>
      <c r="C117">
        <v>-8.5815398304264351E-3</v>
      </c>
      <c r="D117">
        <v>-9.4034787237056404E-3</v>
      </c>
      <c r="E117">
        <v>-8.867773941954666E-3</v>
      </c>
      <c r="F117">
        <v>-7.1573459883529714E-3</v>
      </c>
    </row>
    <row r="118" spans="1:6">
      <c r="A118">
        <v>0</v>
      </c>
      <c r="B118">
        <v>-2.618391672176458E-3</v>
      </c>
      <c r="C118">
        <v>-6.4491616627752359E-3</v>
      </c>
      <c r="D118">
        <v>-7.7760193919961459E-3</v>
      </c>
      <c r="E118">
        <v>-7.8351700760536901E-3</v>
      </c>
      <c r="F118">
        <v>-6.8900465020667878E-3</v>
      </c>
    </row>
    <row r="119" spans="1:6">
      <c r="A119">
        <v>0</v>
      </c>
      <c r="B119">
        <v>-3.2352272721621507E-3</v>
      </c>
      <c r="C119">
        <v>-8.3231910385694781E-3</v>
      </c>
      <c r="D119">
        <v>-9.9063224714737164E-3</v>
      </c>
      <c r="E119">
        <v>-9.6126472216210394E-3</v>
      </c>
      <c r="F119">
        <v>-7.5538176436012114E-3</v>
      </c>
    </row>
    <row r="120" spans="1:6">
      <c r="A120">
        <v>0</v>
      </c>
      <c r="B120">
        <v>-3.8667202444922118E-3</v>
      </c>
      <c r="C120">
        <v>-7.8861670306055072E-3</v>
      </c>
      <c r="D120">
        <v>-8.944300029860696E-3</v>
      </c>
      <c r="E120">
        <v>-8.776877736216257E-3</v>
      </c>
      <c r="F120">
        <v>-7.5681841639663669E-3</v>
      </c>
    </row>
    <row r="121" spans="1:6">
      <c r="A121">
        <v>0</v>
      </c>
      <c r="B121">
        <v>-3.2739325890723502E-3</v>
      </c>
      <c r="C121">
        <v>-6.2858079937410521E-3</v>
      </c>
      <c r="D121">
        <v>-7.0775889383307769E-3</v>
      </c>
      <c r="E121">
        <v>-7.0227115853968361E-3</v>
      </c>
      <c r="F121">
        <v>-6.361505522832267E-3</v>
      </c>
    </row>
    <row r="122" spans="1:6">
      <c r="A122">
        <v>0</v>
      </c>
      <c r="B122">
        <v>-2.3498336006706269E-3</v>
      </c>
      <c r="C122">
        <v>-5.3136966933876248E-3</v>
      </c>
      <c r="D122">
        <v>-6.2715622334948151E-3</v>
      </c>
      <c r="E122">
        <v>-6.2577774179177273E-3</v>
      </c>
      <c r="F122">
        <v>-5.4005063766689801E-3</v>
      </c>
    </row>
    <row r="123" spans="1:6">
      <c r="A123">
        <v>0</v>
      </c>
      <c r="B123">
        <v>-1.8584654217660423E-3</v>
      </c>
      <c r="C123">
        <v>-3.3870782425826119E-3</v>
      </c>
      <c r="D123">
        <v>-3.611905211746598E-3</v>
      </c>
      <c r="E123">
        <v>-3.1544201895928915E-3</v>
      </c>
      <c r="F123">
        <v>-1.9925927333395016E-3</v>
      </c>
    </row>
    <row r="124" spans="1:6">
      <c r="A124">
        <v>0</v>
      </c>
      <c r="B124">
        <v>-2.4633278648822955E-3</v>
      </c>
      <c r="C124">
        <v>-4.256557211992678E-3</v>
      </c>
      <c r="D124">
        <v>-4.5630093112707382E-3</v>
      </c>
      <c r="E124">
        <v>-4.2779063159245484E-3</v>
      </c>
      <c r="F124">
        <v>-3.4847381657038337E-3</v>
      </c>
    </row>
    <row r="125" spans="1:6">
      <c r="A125">
        <v>0</v>
      </c>
      <c r="B125">
        <v>-1.971978726340775E-3</v>
      </c>
      <c r="C125">
        <v>-3.708433838942489E-3</v>
      </c>
      <c r="D125">
        <v>-4.1323231935424323E-3</v>
      </c>
      <c r="E125">
        <v>-3.9485738862065564E-3</v>
      </c>
      <c r="F125">
        <v>-3.2608447912191307E-3</v>
      </c>
    </row>
    <row r="126" spans="1:6">
      <c r="A126">
        <v>0</v>
      </c>
      <c r="B126">
        <v>-2.5748706342358166E-3</v>
      </c>
      <c r="C126">
        <v>-4.5706920961782818E-3</v>
      </c>
      <c r="D126">
        <v>-5.0302701140323459E-3</v>
      </c>
      <c r="E126">
        <v>-4.9495238110040841E-3</v>
      </c>
      <c r="F126">
        <v>-4.403621321966214E-3</v>
      </c>
    </row>
    <row r="127" spans="1:6">
      <c r="A127">
        <v>0</v>
      </c>
      <c r="B127">
        <v>-1.670109085372122E-3</v>
      </c>
      <c r="C127">
        <v>-3.2743681446296691E-3</v>
      </c>
      <c r="D127">
        <v>-3.4418275402832016E-3</v>
      </c>
      <c r="E127">
        <v>-2.7292495439515327E-3</v>
      </c>
      <c r="F127">
        <v>-9.5180521784669209E-4</v>
      </c>
    </row>
    <row r="128" spans="1:6">
      <c r="A128">
        <v>0</v>
      </c>
      <c r="B128">
        <v>-2.093382911559763E-3</v>
      </c>
      <c r="C128">
        <v>-2.3281388377961489E-3</v>
      </c>
      <c r="D128">
        <v>-1.4710619278980319E-3</v>
      </c>
      <c r="E128">
        <v>6.1587434305801492E-6</v>
      </c>
      <c r="F128">
        <v>2.4628766390630275E-3</v>
      </c>
    </row>
    <row r="129" spans="1:6">
      <c r="A129">
        <v>0</v>
      </c>
      <c r="B129">
        <v>-2.0263035326038188E-3</v>
      </c>
      <c r="C129">
        <v>-2.4674775106464202E-3</v>
      </c>
      <c r="D129">
        <v>-1.5014225726889471E-3</v>
      </c>
      <c r="E129">
        <v>4.1243378264357866E-4</v>
      </c>
      <c r="F129">
        <v>3.8564510681506556E-3</v>
      </c>
    </row>
    <row r="130" spans="1:6">
      <c r="A130">
        <v>0</v>
      </c>
      <c r="B130">
        <v>-1.1252650142571374E-3</v>
      </c>
      <c r="C130">
        <v>-1.8460208493117219E-4</v>
      </c>
      <c r="D130">
        <v>1.194726785024771E-3</v>
      </c>
      <c r="E130">
        <v>3.0864455944573342E-3</v>
      </c>
      <c r="F130">
        <v>6.0745305413235987E-3</v>
      </c>
    </row>
    <row r="131" spans="1:6">
      <c r="A131">
        <v>0</v>
      </c>
      <c r="B131">
        <v>-1.3455522038111518E-3</v>
      </c>
      <c r="C131">
        <v>-7.0939322964384474E-4</v>
      </c>
      <c r="D131">
        <v>4.1896640128744403E-4</v>
      </c>
      <c r="E131">
        <v>1.9648821844930539E-3</v>
      </c>
      <c r="F131">
        <v>4.3878220920970934E-3</v>
      </c>
    </row>
    <row r="132" spans="1:6">
      <c r="A132">
        <v>0</v>
      </c>
      <c r="B132">
        <v>-1.0287966264879572E-3</v>
      </c>
      <c r="C132">
        <v>5.1948128433985941E-4</v>
      </c>
      <c r="D132">
        <v>2.0059080944452544E-3</v>
      </c>
      <c r="E132">
        <v>3.6110569284159566E-3</v>
      </c>
      <c r="F132">
        <v>5.78601053300834E-3</v>
      </c>
    </row>
    <row r="133" spans="1:6">
      <c r="A133">
        <v>0</v>
      </c>
      <c r="B133">
        <v>-7.0772548817197786E-4</v>
      </c>
      <c r="C133">
        <v>9.643445821975391E-4</v>
      </c>
      <c r="D133">
        <v>2.7046889697288634E-3</v>
      </c>
      <c r="E133">
        <v>4.8695674318115362E-3</v>
      </c>
      <c r="F133">
        <v>8.11894142318971E-3</v>
      </c>
    </row>
    <row r="134" spans="1:6">
      <c r="A134">
        <v>0</v>
      </c>
      <c r="B134">
        <v>-1.5976123725358719E-3</v>
      </c>
      <c r="C134">
        <v>-7.2803948548805231E-4</v>
      </c>
      <c r="D134">
        <v>6.3169927106827839E-4</v>
      </c>
      <c r="E134">
        <v>2.3625699044925244E-3</v>
      </c>
      <c r="F134">
        <v>4.9346674516904457E-3</v>
      </c>
    </row>
    <row r="135" spans="1:6">
      <c r="A135">
        <v>0</v>
      </c>
      <c r="B135">
        <v>-1.3905151730636972E-3</v>
      </c>
      <c r="C135">
        <v>-9.3137443063879763E-4</v>
      </c>
      <c r="D135">
        <v>2.8582926285568647E-4</v>
      </c>
      <c r="E135">
        <v>2.1720889437980319E-3</v>
      </c>
      <c r="F135">
        <v>5.2834568821374453E-3</v>
      </c>
    </row>
    <row r="136" spans="1:6">
      <c r="A136">
        <v>0</v>
      </c>
      <c r="B136">
        <v>-8.2275311257104175E-4</v>
      </c>
      <c r="C136">
        <v>5.1817014211907528E-4</v>
      </c>
      <c r="D136">
        <v>1.9118211221097019E-3</v>
      </c>
      <c r="E136">
        <v>3.5936568410890532E-3</v>
      </c>
      <c r="F136">
        <v>6.0571247745696E-3</v>
      </c>
    </row>
    <row r="137" spans="1:6">
      <c r="A137">
        <v>0</v>
      </c>
      <c r="B137">
        <v>-1.3390033766239456E-3</v>
      </c>
      <c r="C137">
        <v>-8.3672444321012882E-4</v>
      </c>
      <c r="D137">
        <v>1.2632933776728777E-4</v>
      </c>
      <c r="E137">
        <v>1.4493054758682455E-3</v>
      </c>
      <c r="F137">
        <v>3.4975095172795415E-3</v>
      </c>
    </row>
    <row r="138" spans="1:6">
      <c r="A138">
        <v>0</v>
      </c>
      <c r="B138">
        <v>-1.2441255384754643E-3</v>
      </c>
      <c r="C138">
        <v>-1.24210691520572E-3</v>
      </c>
      <c r="D138">
        <v>-6.3246727662641736E-4</v>
      </c>
      <c r="E138">
        <v>4.3031075040377703E-4</v>
      </c>
      <c r="F138">
        <v>2.2562700330509E-3</v>
      </c>
    </row>
    <row r="139" spans="1:6">
      <c r="A139">
        <v>0</v>
      </c>
      <c r="B139">
        <v>-1.6479020749458929E-3</v>
      </c>
      <c r="C139">
        <v>-2.0140866307193743E-3</v>
      </c>
      <c r="D139">
        <v>-1.5558109814855677E-3</v>
      </c>
      <c r="E139">
        <v>-6.414592746264991E-4</v>
      </c>
      <c r="F139">
        <v>9.737870658052955E-4</v>
      </c>
    </row>
    <row r="140" spans="1:6">
      <c r="A140">
        <v>0</v>
      </c>
      <c r="B140">
        <v>-1.5729630575443063E-3</v>
      </c>
      <c r="C140">
        <v>-1.9933197578609861E-3</v>
      </c>
      <c r="D140">
        <v>-1.7467798689349244E-3</v>
      </c>
      <c r="E140">
        <v>-1.2068333299079213E-3</v>
      </c>
      <c r="F140">
        <v>-2.451298562849008E-4</v>
      </c>
    </row>
    <row r="141" spans="1:6">
      <c r="A141">
        <v>0</v>
      </c>
      <c r="B141">
        <v>-1.6579936399018086E-3</v>
      </c>
      <c r="C141">
        <v>-2.3084140410993825E-3</v>
      </c>
      <c r="D141">
        <v>-2.267361970126943E-3</v>
      </c>
      <c r="E141">
        <v>-1.9913338653515592E-3</v>
      </c>
      <c r="F141">
        <v>-1.4345046589903376E-3</v>
      </c>
    </row>
    <row r="142" spans="1:6">
      <c r="A142">
        <v>0</v>
      </c>
      <c r="B142">
        <v>-1.1916408738890105E-3</v>
      </c>
      <c r="C142">
        <v>-2.2003167787007227E-3</v>
      </c>
      <c r="D142">
        <v>-2.3605745863341902E-3</v>
      </c>
      <c r="E142">
        <v>-1.9971652178801223E-3</v>
      </c>
      <c r="F142">
        <v>-9.9072186453882244E-4</v>
      </c>
    </row>
    <row r="143" spans="1:6">
      <c r="A143">
        <v>0</v>
      </c>
      <c r="B143">
        <v>-1.2325205439622233E-3</v>
      </c>
      <c r="C143">
        <v>-2.8396278750234677E-3</v>
      </c>
      <c r="D143">
        <v>-3.2332011089617578E-3</v>
      </c>
      <c r="E143">
        <v>-2.8368529326892357E-3</v>
      </c>
      <c r="F143">
        <v>-1.4936079393768689E-3</v>
      </c>
    </row>
    <row r="144" spans="1:6">
      <c r="A144">
        <v>0</v>
      </c>
      <c r="B144">
        <v>-1.1269115292298001E-3</v>
      </c>
      <c r="C144">
        <v>-3.7725264087164097E-3</v>
      </c>
      <c r="D144">
        <v>-4.788348881991783E-3</v>
      </c>
      <c r="E144">
        <v>-4.7289631209429944E-3</v>
      </c>
      <c r="F144">
        <v>-3.4953124971970825E-3</v>
      </c>
    </row>
    <row r="145" spans="1:6">
      <c r="A145">
        <v>0</v>
      </c>
      <c r="B145">
        <v>-2.9225789467485427E-3</v>
      </c>
      <c r="C145">
        <v>-6.3080047248714986E-3</v>
      </c>
      <c r="D145">
        <v>-7.8464699974985751E-3</v>
      </c>
      <c r="E145">
        <v>-8.9792704177853629E-3</v>
      </c>
      <c r="F145">
        <v>-9.987862939150452E-3</v>
      </c>
    </row>
    <row r="146" spans="1:6">
      <c r="A146">
        <v>0</v>
      </c>
      <c r="B146">
        <v>-2.5575108150913094E-3</v>
      </c>
      <c r="C146">
        <v>-5.6029745449132709E-3</v>
      </c>
      <c r="D146">
        <v>-6.750498480508297E-3</v>
      </c>
      <c r="E146">
        <v>-7.2102753557817673E-3</v>
      </c>
      <c r="F146">
        <v>-7.0254041146756083E-3</v>
      </c>
    </row>
    <row r="147" spans="1:6">
      <c r="A147">
        <v>0</v>
      </c>
      <c r="B147">
        <v>-2.9945181530955239E-3</v>
      </c>
      <c r="C147">
        <v>-6.2803977444290636E-3</v>
      </c>
      <c r="D147">
        <v>-7.5690125741180447E-3</v>
      </c>
      <c r="E147">
        <v>-8.2886648048203782E-3</v>
      </c>
      <c r="F147">
        <v>-8.582190769176639E-3</v>
      </c>
    </row>
    <row r="148" spans="1:6">
      <c r="A148">
        <v>0</v>
      </c>
      <c r="B148">
        <v>-1.2319835697908524E-3</v>
      </c>
      <c r="C148">
        <v>-3.5939234833025531E-3</v>
      </c>
      <c r="D148">
        <v>-4.5927344316418345E-3</v>
      </c>
      <c r="E148">
        <v>-4.8360117041923792E-3</v>
      </c>
      <c r="F148">
        <v>-4.1890008778725091E-3</v>
      </c>
    </row>
    <row r="149" spans="1:6">
      <c r="A149">
        <v>0</v>
      </c>
      <c r="B149">
        <v>-1.4312072149125186E-3</v>
      </c>
      <c r="C149">
        <v>-4.1934660445850508E-3</v>
      </c>
      <c r="D149">
        <v>-5.3015866651629079E-3</v>
      </c>
      <c r="E149">
        <v>-5.4916963093195985E-3</v>
      </c>
      <c r="F149">
        <v>-4.6069021019744666E-3</v>
      </c>
    </row>
    <row r="150" spans="1:6">
      <c r="A150">
        <v>0</v>
      </c>
      <c r="B150">
        <v>-1.1884638445863668E-3</v>
      </c>
      <c r="C150">
        <v>-4.0155787511259693E-3</v>
      </c>
      <c r="D150">
        <v>-4.9497100745821594E-3</v>
      </c>
      <c r="E150">
        <v>-4.611156953073875E-3</v>
      </c>
      <c r="F150">
        <v>-2.635047055839005E-3</v>
      </c>
    </row>
    <row r="151" spans="1:6">
      <c r="A151">
        <v>0</v>
      </c>
      <c r="B151">
        <v>-1.4704910750580232E-3</v>
      </c>
      <c r="C151">
        <v>-4.3312303278058815E-3</v>
      </c>
      <c r="D151">
        <v>-5.4339916227934063E-3</v>
      </c>
      <c r="E151">
        <v>-5.5378547005894944E-3</v>
      </c>
      <c r="F151">
        <v>-4.4554718337827606E-3</v>
      </c>
    </row>
    <row r="152" spans="1:6">
      <c r="A152">
        <v>0</v>
      </c>
      <c r="B152">
        <v>-1.920112753545658E-3</v>
      </c>
      <c r="C152">
        <v>-5.1089423470776253E-3</v>
      </c>
      <c r="D152">
        <v>-6.1974375966526753E-3</v>
      </c>
      <c r="E152">
        <v>-6.1536131325877486E-3</v>
      </c>
      <c r="F152">
        <v>-4.744457137308658E-3</v>
      </c>
    </row>
    <row r="153" spans="1:6">
      <c r="A153">
        <v>0</v>
      </c>
      <c r="B153">
        <v>-2.0614728858860225E-3</v>
      </c>
      <c r="C153">
        <v>-4.7599490053211874E-3</v>
      </c>
      <c r="D153">
        <v>-5.6925117172766659E-3</v>
      </c>
      <c r="E153">
        <v>-5.8216116633325911E-3</v>
      </c>
      <c r="F153">
        <v>-5.0079992487481462E-3</v>
      </c>
    </row>
    <row r="154" spans="1:6">
      <c r="A154">
        <v>0</v>
      </c>
      <c r="B154">
        <v>-2.1061709614989856E-3</v>
      </c>
      <c r="C154">
        <v>-4.525986083750537E-3</v>
      </c>
      <c r="D154">
        <v>-5.2605506763307927E-3</v>
      </c>
      <c r="E154">
        <v>-5.2395189643559166E-3</v>
      </c>
      <c r="F154">
        <v>-4.2881677109150099E-3</v>
      </c>
    </row>
    <row r="155" spans="1:6">
      <c r="A155">
        <v>0</v>
      </c>
      <c r="B155">
        <v>-1.2517015455437361E-3</v>
      </c>
      <c r="C155">
        <v>-3.074161046754096E-3</v>
      </c>
      <c r="D155">
        <v>-3.8311519080848795E-3</v>
      </c>
      <c r="E155">
        <v>-4.0606318509219808E-3</v>
      </c>
      <c r="F155">
        <v>-3.6459218455165386E-3</v>
      </c>
    </row>
    <row r="156" spans="1:6">
      <c r="A156">
        <v>0</v>
      </c>
      <c r="B156">
        <v>-1.9528913748036517E-3</v>
      </c>
      <c r="C156">
        <v>-4.6951096432453869E-3</v>
      </c>
      <c r="D156">
        <v>-5.7679011150324616E-3</v>
      </c>
      <c r="E156">
        <v>-6.1121559722105666E-3</v>
      </c>
      <c r="F156">
        <v>-5.6578962228335042E-3</v>
      </c>
    </row>
    <row r="157" spans="1:6">
      <c r="A157">
        <v>0</v>
      </c>
      <c r="B157">
        <v>-2.6703444895308653E-3</v>
      </c>
      <c r="C157">
        <v>-5.7272879864605671E-3</v>
      </c>
      <c r="D157">
        <v>-6.9600592262890303E-3</v>
      </c>
      <c r="E157">
        <v>-7.6490546381598259E-3</v>
      </c>
      <c r="F157">
        <v>-7.871956095472879E-3</v>
      </c>
    </row>
    <row r="158" spans="1:6">
      <c r="A158">
        <v>0</v>
      </c>
      <c r="B158">
        <v>-2.1063014316463277E-3</v>
      </c>
      <c r="C158">
        <v>-4.5689695074965508E-3</v>
      </c>
      <c r="D158">
        <v>-5.7365273399844659E-3</v>
      </c>
      <c r="E158">
        <v>-6.6046141377925985E-3</v>
      </c>
      <c r="F158">
        <v>-7.2965501708864081E-3</v>
      </c>
    </row>
    <row r="159" spans="1:6">
      <c r="A159">
        <v>0</v>
      </c>
      <c r="B159">
        <v>-1.6563679378553756E-3</v>
      </c>
      <c r="C159">
        <v>-3.9142698871849207E-3</v>
      </c>
      <c r="D159">
        <v>-5.0010393925529646E-3</v>
      </c>
      <c r="E159">
        <v>-5.7196382450252561E-3</v>
      </c>
      <c r="F159">
        <v>-6.0441624919268383E-3</v>
      </c>
    </row>
    <row r="160" spans="1:6">
      <c r="A160">
        <v>0</v>
      </c>
      <c r="B160">
        <v>-1.858389082039863E-3</v>
      </c>
      <c r="C160">
        <v>-4.7872165035619287E-3</v>
      </c>
      <c r="D160">
        <v>-6.3302210652010603E-3</v>
      </c>
      <c r="E160">
        <v>-7.4921992344847387E-3</v>
      </c>
      <c r="F160">
        <v>-8.3791087240164611E-3</v>
      </c>
    </row>
    <row r="161" spans="1:6">
      <c r="A161">
        <v>0</v>
      </c>
      <c r="B161">
        <v>-2.2984764538468948E-3</v>
      </c>
      <c r="C161">
        <v>-5.1785014567130722E-3</v>
      </c>
      <c r="D161">
        <v>-6.9068554707318579E-3</v>
      </c>
      <c r="E161">
        <v>-8.6925339213049964E-3</v>
      </c>
      <c r="F161">
        <v>-1.0869659635648878E-2</v>
      </c>
    </row>
    <row r="162" spans="1:6">
      <c r="A162">
        <v>0</v>
      </c>
      <c r="B162">
        <v>-2.3479302705340654E-3</v>
      </c>
      <c r="C162">
        <v>-5.3932003538434171E-3</v>
      </c>
      <c r="D162">
        <v>-7.2023356318030203E-3</v>
      </c>
      <c r="E162">
        <v>-9.0403971450776655E-3</v>
      </c>
      <c r="F162">
        <v>-1.1206105471468653E-2</v>
      </c>
    </row>
    <row r="163" spans="1:6">
      <c r="A163">
        <v>0</v>
      </c>
      <c r="B163">
        <v>-2.2061030120066917E-3</v>
      </c>
      <c r="C163">
        <v>-4.647030965707219E-3</v>
      </c>
      <c r="D163">
        <v>-6.2010679025036909E-3</v>
      </c>
      <c r="E163">
        <v>-7.9917504514786034E-3</v>
      </c>
      <c r="F163">
        <v>-1.0313715707929345E-2</v>
      </c>
    </row>
    <row r="164" spans="1:6">
      <c r="A164">
        <v>0</v>
      </c>
      <c r="B164">
        <v>-1.7074057407951426E-3</v>
      </c>
      <c r="C164">
        <v>-3.7978603525133346E-3</v>
      </c>
      <c r="D164">
        <v>-5.2797475912873051E-3</v>
      </c>
      <c r="E164">
        <v>-7.0376544824712686E-3</v>
      </c>
      <c r="F164">
        <v>-9.3305002463304546E-3</v>
      </c>
    </row>
    <row r="165" spans="1:6">
      <c r="A165">
        <v>0</v>
      </c>
      <c r="B165">
        <v>-1.0761105373004488E-3</v>
      </c>
      <c r="C165">
        <v>-2.7478507557688603E-3</v>
      </c>
      <c r="D165">
        <v>-3.8864046942938268E-3</v>
      </c>
      <c r="E165">
        <v>-5.0373122299058326E-3</v>
      </c>
      <c r="F165">
        <v>-6.2320848041843638E-3</v>
      </c>
    </row>
    <row r="166" spans="1:6">
      <c r="A166">
        <v>0</v>
      </c>
      <c r="B166">
        <v>-1.1344027493860667E-3</v>
      </c>
      <c r="C166">
        <v>-1.2967094739654746E-3</v>
      </c>
      <c r="D166">
        <v>-1.3754368824568479E-3</v>
      </c>
      <c r="E166">
        <v>-1.664920834337117E-3</v>
      </c>
      <c r="F166">
        <v>-1.980103521887433E-3</v>
      </c>
    </row>
    <row r="167" spans="1:6">
      <c r="A167">
        <v>0</v>
      </c>
      <c r="B167">
        <v>-1.1277378763388281E-3</v>
      </c>
      <c r="C167">
        <v>-1.6284492389124806E-3</v>
      </c>
      <c r="D167">
        <v>-1.9833510129399733E-3</v>
      </c>
      <c r="E167">
        <v>-2.5505910176467569E-3</v>
      </c>
      <c r="F167">
        <v>-3.2255819201696574E-3</v>
      </c>
    </row>
    <row r="168" spans="1:6">
      <c r="A168">
        <v>0</v>
      </c>
      <c r="B168">
        <v>-1.0086833139268704E-3</v>
      </c>
      <c r="C168">
        <v>-9.4918994787509398E-4</v>
      </c>
      <c r="D168">
        <v>-1.0020808861935723E-3</v>
      </c>
      <c r="E168">
        <v>-1.3891878332878034E-3</v>
      </c>
      <c r="F168">
        <v>-1.9600872266138242E-3</v>
      </c>
    </row>
    <row r="169" spans="1:6">
      <c r="A169">
        <v>0</v>
      </c>
      <c r="B169">
        <v>-1.6338699880984742E-3</v>
      </c>
      <c r="C169">
        <v>-2.0690688181996229E-3</v>
      </c>
      <c r="D169">
        <v>-2.3127759151266233E-3</v>
      </c>
      <c r="E169">
        <v>-2.9050496130222092E-3</v>
      </c>
      <c r="F169">
        <v>-3.7942671621148151E-3</v>
      </c>
    </row>
    <row r="170" spans="1:6">
      <c r="A170">
        <v>0</v>
      </c>
      <c r="B170">
        <v>-1.8362704462466448E-3</v>
      </c>
      <c r="C170">
        <v>-2.3599167810158146E-3</v>
      </c>
      <c r="D170">
        <v>-2.5446134295385413E-3</v>
      </c>
      <c r="E170">
        <v>-3.0098145725889411E-3</v>
      </c>
      <c r="F170">
        <v>-3.6757364009020362E-3</v>
      </c>
    </row>
    <row r="171" spans="1:6">
      <c r="A171">
        <v>0</v>
      </c>
      <c r="B171">
        <v>-1.8625397914176743E-3</v>
      </c>
      <c r="C171">
        <v>-3.3939777398132344E-3</v>
      </c>
      <c r="D171">
        <v>-4.1632681351817177E-3</v>
      </c>
      <c r="E171">
        <v>-4.9658763911848008E-3</v>
      </c>
      <c r="F171">
        <v>-5.7923408535168683E-3</v>
      </c>
    </row>
    <row r="172" spans="1:6">
      <c r="A172">
        <v>0</v>
      </c>
      <c r="B172">
        <v>-1.6190130132873633E-3</v>
      </c>
      <c r="C172">
        <v>-2.0531281484974517E-3</v>
      </c>
      <c r="D172">
        <v>-2.3475485363351929E-3</v>
      </c>
      <c r="E172">
        <v>-3.0426916826012396E-3</v>
      </c>
      <c r="F172">
        <v>-4.1244695591654695E-3</v>
      </c>
    </row>
    <row r="173" spans="1:6">
      <c r="A173">
        <v>0</v>
      </c>
      <c r="B173">
        <v>-1.4389565268584613E-3</v>
      </c>
      <c r="C173">
        <v>-1.7257046850418026E-3</v>
      </c>
      <c r="D173">
        <v>-1.9152099850548616E-3</v>
      </c>
      <c r="E173">
        <v>-2.4482489418419448E-3</v>
      </c>
      <c r="F173">
        <v>-3.249452175220803E-3</v>
      </c>
    </row>
    <row r="174" spans="1:6">
      <c r="A174">
        <v>0</v>
      </c>
      <c r="B174">
        <v>-1.222333718494565E-3</v>
      </c>
      <c r="C174">
        <v>-1.3358177746560229E-3</v>
      </c>
      <c r="D174">
        <v>-1.6404977071854676E-3</v>
      </c>
      <c r="E174">
        <v>-2.4930748538530695E-3</v>
      </c>
      <c r="F174">
        <v>-3.9150453902109736E-3</v>
      </c>
    </row>
    <row r="175" spans="1:6">
      <c r="A175">
        <v>0</v>
      </c>
      <c r="B175">
        <v>-9.1391366455756406E-4</v>
      </c>
      <c r="C175">
        <v>-3.4408506822703605E-4</v>
      </c>
      <c r="D175">
        <v>-3.0278517733826893E-4</v>
      </c>
      <c r="E175">
        <v>-9.1761977797255589E-4</v>
      </c>
      <c r="F175">
        <v>-2.1370107855464386E-3</v>
      </c>
    </row>
    <row r="176" spans="1:6">
      <c r="A176">
        <v>0</v>
      </c>
      <c r="B176">
        <v>-1.2739878729302358E-3</v>
      </c>
      <c r="C176">
        <v>-1.7257790428342988E-3</v>
      </c>
      <c r="D176">
        <v>-2.1805307550978939E-3</v>
      </c>
      <c r="E176">
        <v>-3.0647519439476294E-3</v>
      </c>
      <c r="F176">
        <v>-4.3987080954100491E-3</v>
      </c>
    </row>
    <row r="177" spans="1:6">
      <c r="A177">
        <v>0</v>
      </c>
      <c r="B177">
        <v>-1.2977951347078638E-3</v>
      </c>
      <c r="C177">
        <v>-1.2814735855665518E-3</v>
      </c>
      <c r="D177">
        <v>-1.5907258816157503E-3</v>
      </c>
      <c r="E177">
        <v>-2.6034752275558744E-3</v>
      </c>
      <c r="F177">
        <v>-4.4042114182476326E-3</v>
      </c>
    </row>
    <row r="178" spans="1:6">
      <c r="A178">
        <v>0</v>
      </c>
      <c r="B178">
        <v>-7.6058001174416495E-4</v>
      </c>
      <c r="C178">
        <v>-1.8440140282155112E-4</v>
      </c>
      <c r="D178">
        <v>-2.3017920236849745E-4</v>
      </c>
      <c r="E178">
        <v>-9.7773532209116665E-4</v>
      </c>
      <c r="F178">
        <v>-2.4003384376790754E-3</v>
      </c>
    </row>
    <row r="179" spans="1:6">
      <c r="A179">
        <v>0</v>
      </c>
      <c r="B179">
        <v>-5.570770238460393E-4</v>
      </c>
      <c r="C179">
        <v>-1.5313762737850095E-4</v>
      </c>
      <c r="D179">
        <v>-3.4352449681606528E-4</v>
      </c>
      <c r="E179">
        <v>-1.1609570821007609E-3</v>
      </c>
      <c r="F179">
        <v>-2.5782899662524054E-3</v>
      </c>
    </row>
    <row r="180" spans="1:6">
      <c r="A180">
        <v>0</v>
      </c>
      <c r="B180">
        <v>-6.1023519438401994E-4</v>
      </c>
      <c r="C180">
        <v>-1.8441275345060584E-4</v>
      </c>
      <c r="D180">
        <v>-6.3395747612757236E-4</v>
      </c>
      <c r="E180">
        <v>-2.0494693369531858E-3</v>
      </c>
      <c r="F180">
        <v>-4.6069771081846123E-3</v>
      </c>
    </row>
    <row r="181" spans="1:6">
      <c r="A181">
        <v>0</v>
      </c>
      <c r="B181">
        <v>-6.831273084286528E-4</v>
      </c>
      <c r="C181">
        <v>2.8228567250529121E-4</v>
      </c>
      <c r="D181">
        <v>2.6116015087787256E-4</v>
      </c>
      <c r="E181">
        <v>-7.620862462561391E-4</v>
      </c>
      <c r="F181">
        <v>-2.8573331742321878E-3</v>
      </c>
    </row>
    <row r="182" spans="1:6">
      <c r="A182">
        <v>0</v>
      </c>
      <c r="B182">
        <v>-5.6049743731921911E-4</v>
      </c>
      <c r="C182">
        <v>1.911192589541949E-4</v>
      </c>
      <c r="D182">
        <v>8.1672425697731921E-6</v>
      </c>
      <c r="E182">
        <v>-1.1160531678178383E-3</v>
      </c>
      <c r="F182">
        <v>-3.2666186504554523E-3</v>
      </c>
    </row>
    <row r="183" spans="1:6">
      <c r="A183">
        <v>0</v>
      </c>
      <c r="B183">
        <v>-5.6353512928422958E-4</v>
      </c>
      <c r="C183">
        <v>-5.4894876887801383E-4</v>
      </c>
      <c r="D183">
        <v>-1.1107851366753754E-3</v>
      </c>
      <c r="E183">
        <v>-2.3704892639755878E-3</v>
      </c>
      <c r="F183">
        <v>-4.4277386536830318E-3</v>
      </c>
    </row>
    <row r="184" spans="1:6">
      <c r="A184">
        <v>0</v>
      </c>
      <c r="B184">
        <v>-8.7976655164447026E-5</v>
      </c>
      <c r="C184">
        <v>-1.9081742650087913E-5</v>
      </c>
      <c r="D184">
        <v>-6.6335903098281926E-4</v>
      </c>
      <c r="E184">
        <v>-1.9588444692489951E-3</v>
      </c>
      <c r="F184">
        <v>-3.9806334178641607E-3</v>
      </c>
    </row>
    <row r="185" spans="1:6">
      <c r="A185">
        <v>0</v>
      </c>
      <c r="B185">
        <v>-1.2089954433836328E-4</v>
      </c>
      <c r="C185">
        <v>-7.9846896416646898E-4</v>
      </c>
      <c r="D185">
        <v>-1.8389783359816225E-3</v>
      </c>
      <c r="E185">
        <v>-3.3100467797772919E-3</v>
      </c>
      <c r="F185">
        <v>-5.3187988556215593E-3</v>
      </c>
    </row>
    <row r="186" spans="1:6">
      <c r="A186">
        <v>0</v>
      </c>
      <c r="B186">
        <v>3.748945986140409E-5</v>
      </c>
      <c r="C186">
        <v>-2.6467664881249867E-4</v>
      </c>
      <c r="D186">
        <v>-1.0087353925019998E-3</v>
      </c>
      <c r="E186">
        <v>-2.1255593803875712E-3</v>
      </c>
      <c r="F186">
        <v>-3.6074611232811138E-3</v>
      </c>
    </row>
    <row r="187" spans="1:6">
      <c r="A187">
        <v>0</v>
      </c>
      <c r="B187">
        <v>-5.791657811104467E-4</v>
      </c>
      <c r="C187">
        <v>-1.8346491211836818E-4</v>
      </c>
      <c r="D187">
        <v>-4.7597743093200084E-4</v>
      </c>
      <c r="E187">
        <v>-1.5150253931089062E-3</v>
      </c>
      <c r="F187">
        <v>-3.3437927803465183E-3</v>
      </c>
    </row>
    <row r="188" spans="1:6">
      <c r="A188">
        <v>0</v>
      </c>
      <c r="B188">
        <v>-8.6120667648409074E-4</v>
      </c>
      <c r="C188">
        <v>-8.3706542919413651E-4</v>
      </c>
      <c r="D188">
        <v>-1.3978208296561538E-3</v>
      </c>
      <c r="E188">
        <v>-2.7834873012374389E-3</v>
      </c>
      <c r="F188">
        <v>-5.1612451246779226E-3</v>
      </c>
    </row>
    <row r="189" spans="1:6">
      <c r="A189">
        <v>0</v>
      </c>
      <c r="B189">
        <v>-1.8742524743719374E-4</v>
      </c>
      <c r="C189">
        <v>-2.2476806845278599E-3</v>
      </c>
      <c r="D189">
        <v>-4.0426113398188655E-3</v>
      </c>
      <c r="E189">
        <v>-5.8873134098272502E-3</v>
      </c>
      <c r="F189">
        <v>-7.9550158799852437E-3</v>
      </c>
    </row>
    <row r="190" spans="1:6">
      <c r="A190">
        <v>0</v>
      </c>
      <c r="B190">
        <v>-5.1810851916496425E-4</v>
      </c>
      <c r="C190">
        <v>-2.8518024296965219E-3</v>
      </c>
      <c r="D190">
        <v>-4.6971212902406183E-3</v>
      </c>
      <c r="E190">
        <v>-6.5337134583317788E-3</v>
      </c>
      <c r="F190">
        <v>-8.535817078980372E-3</v>
      </c>
    </row>
    <row r="191" spans="1:6">
      <c r="A191">
        <v>0</v>
      </c>
      <c r="B191">
        <v>-1.5417804657494039E-3</v>
      </c>
      <c r="C191">
        <v>-4.6537571361234403E-3</v>
      </c>
      <c r="D191">
        <v>-6.7711229953131054E-3</v>
      </c>
      <c r="E191">
        <v>-8.8908752750790337E-3</v>
      </c>
      <c r="F191">
        <v>-1.131205204471054E-2</v>
      </c>
    </row>
    <row r="192" spans="1:6">
      <c r="A192">
        <v>0</v>
      </c>
      <c r="B192">
        <v>-2.1386616986360935E-3</v>
      </c>
      <c r="C192">
        <v>-5.2550220696336788E-3</v>
      </c>
      <c r="D192">
        <v>-7.1742862820911302E-3</v>
      </c>
      <c r="E192">
        <v>-9.1052008419224596E-3</v>
      </c>
      <c r="F192">
        <v>-1.1330498091710033E-2</v>
      </c>
    </row>
    <row r="193" spans="1:6">
      <c r="A193">
        <v>0</v>
      </c>
      <c r="B193">
        <v>-2.8707929644603558E-3</v>
      </c>
      <c r="C193">
        <v>-5.339250658458139E-3</v>
      </c>
      <c r="D193">
        <v>-7.014089965049328E-3</v>
      </c>
      <c r="E193">
        <v>-9.3304485247022555E-3</v>
      </c>
      <c r="F193">
        <v>-1.2703083219035707E-2</v>
      </c>
    </row>
    <row r="194" spans="1:6">
      <c r="A194">
        <v>0</v>
      </c>
      <c r="B194">
        <v>-2.6658351763510571E-3</v>
      </c>
      <c r="C194">
        <v>-5.2536589339363532E-3</v>
      </c>
      <c r="D194">
        <v>-7.1288006219680563E-3</v>
      </c>
      <c r="E194">
        <v>-9.6958271937856236E-3</v>
      </c>
      <c r="F194">
        <v>-1.337352568690643E-2</v>
      </c>
    </row>
    <row r="195" spans="1:6">
      <c r="A195">
        <v>0</v>
      </c>
      <c r="B195">
        <v>-3.173861272865279E-3</v>
      </c>
      <c r="C195">
        <v>-6.4212664682637977E-3</v>
      </c>
      <c r="D195">
        <v>-8.6307576836507048E-3</v>
      </c>
      <c r="E195">
        <v>-1.1519928481263682E-2</v>
      </c>
      <c r="F195">
        <v>-1.5594058431006797E-2</v>
      </c>
    </row>
    <row r="196" spans="1:6">
      <c r="A196">
        <v>0</v>
      </c>
      <c r="B196">
        <v>-3.5366889576852328E-3</v>
      </c>
      <c r="C196">
        <v>-6.5034458694653366E-3</v>
      </c>
      <c r="D196">
        <v>-8.641711484985215E-3</v>
      </c>
      <c r="E196">
        <v>-1.1783933510562694E-2</v>
      </c>
      <c r="F196">
        <v>-1.6554312890119958E-2</v>
      </c>
    </row>
    <row r="197" spans="1:6">
      <c r="A197">
        <v>0</v>
      </c>
      <c r="B197">
        <v>-2.7956232610770251E-3</v>
      </c>
      <c r="C197">
        <v>-5.6639149251503582E-3</v>
      </c>
      <c r="D197">
        <v>-7.8973161968922765E-3</v>
      </c>
      <c r="E197">
        <v>-1.1046758260655267E-2</v>
      </c>
      <c r="F197">
        <v>-1.5637320547972823E-2</v>
      </c>
    </row>
    <row r="198" spans="1:6">
      <c r="A198">
        <v>0</v>
      </c>
      <c r="B198">
        <v>-1.9450885139828955E-3</v>
      </c>
      <c r="C198">
        <v>-4.3538024108587189E-3</v>
      </c>
      <c r="D198">
        <v>-6.473330146122766E-3</v>
      </c>
      <c r="E198">
        <v>-9.4547940311384606E-3</v>
      </c>
      <c r="F198">
        <v>-1.3739106419897062E-2</v>
      </c>
    </row>
    <row r="199" spans="1:6">
      <c r="A199">
        <v>0</v>
      </c>
      <c r="B199">
        <v>-2.729704344308255E-3</v>
      </c>
      <c r="C199">
        <v>-5.1176075151229614E-3</v>
      </c>
      <c r="D199">
        <v>-6.9511678219316142E-3</v>
      </c>
      <c r="E199">
        <v>-9.6564377621641932E-3</v>
      </c>
      <c r="F199">
        <v>-1.3634046507608874E-2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9"/>
  <sheetViews>
    <sheetView workbookViewId="0">
      <selection activeCell="F1" sqref="F1:F199"/>
    </sheetView>
  </sheetViews>
  <sheetFormatPr defaultRowHeight="15"/>
  <cols>
    <col min="1" max="1" width="2.140625" customWidth="1"/>
    <col min="2" max="6" width="16.42578125" customWidth="1"/>
  </cols>
  <sheetData>
    <row r="1" spans="1:6">
      <c r="A1">
        <v>0</v>
      </c>
      <c r="B1">
        <v>-2.5859572178844187E-4</v>
      </c>
      <c r="C1">
        <v>-1.0545547821974588E-4</v>
      </c>
      <c r="D1">
        <v>-1.4839087713422461E-5</v>
      </c>
      <c r="E1">
        <v>-5.747502779196445E-5</v>
      </c>
      <c r="F1">
        <v>-3.0991383401397787E-4</v>
      </c>
    </row>
    <row r="2" spans="1:6">
      <c r="A2">
        <v>0</v>
      </c>
      <c r="B2">
        <v>2.7694059830329909E-4</v>
      </c>
      <c r="C2">
        <v>3.5108364436723521E-4</v>
      </c>
      <c r="D2">
        <v>3.5516606820776286E-4</v>
      </c>
      <c r="E2">
        <v>4.0436583364955592E-4</v>
      </c>
      <c r="F2">
        <v>5.4603395440094155E-4</v>
      </c>
    </row>
    <row r="3" spans="1:6">
      <c r="A3">
        <v>0</v>
      </c>
      <c r="B3">
        <v>-3.0753754760109997E-5</v>
      </c>
      <c r="C3">
        <v>-1.4306813851970579E-5</v>
      </c>
      <c r="D3">
        <v>3.4249127599216E-5</v>
      </c>
      <c r="E3">
        <v>1.0737605317651111E-4</v>
      </c>
      <c r="F3">
        <v>2.4200545876285062E-4</v>
      </c>
    </row>
    <row r="4" spans="1:6">
      <c r="A4">
        <v>0</v>
      </c>
      <c r="B4">
        <v>9.7916537228577571E-5</v>
      </c>
      <c r="C4">
        <v>1.087369538478461E-4</v>
      </c>
      <c r="D4">
        <v>6.4408487395667402E-5</v>
      </c>
      <c r="E4">
        <v>-8.5282026981298165E-7</v>
      </c>
      <c r="F4">
        <v>-1.0339426382736244E-4</v>
      </c>
    </row>
    <row r="5" spans="1:6">
      <c r="A5">
        <v>0</v>
      </c>
      <c r="B5">
        <v>2.1275640276957608E-5</v>
      </c>
      <c r="C5">
        <v>1.5036000371101976E-6</v>
      </c>
      <c r="D5">
        <v>-1.2695828160318168E-5</v>
      </c>
      <c r="E5">
        <v>-1.7186157817712655E-5</v>
      </c>
      <c r="F5">
        <v>-7.4595496202256584E-6</v>
      </c>
    </row>
    <row r="6" spans="1:6">
      <c r="A6">
        <v>0</v>
      </c>
      <c r="B6">
        <v>-2.5569797324408866E-4</v>
      </c>
      <c r="C6">
        <v>-4.588241382614891E-4</v>
      </c>
      <c r="D6">
        <v>-5.1143994226179185E-4</v>
      </c>
      <c r="E6">
        <v>-5.3697754757733168E-4</v>
      </c>
      <c r="F6">
        <v>-5.6986212707414025E-4</v>
      </c>
    </row>
    <row r="7" spans="1:6">
      <c r="A7">
        <v>0</v>
      </c>
      <c r="B7">
        <v>2.1054847812493338E-4</v>
      </c>
      <c r="C7">
        <v>6.4491642207481492E-5</v>
      </c>
      <c r="D7">
        <v>4.3092025814851775E-5</v>
      </c>
      <c r="E7">
        <v>2.1046182179400991E-4</v>
      </c>
      <c r="F7">
        <v>6.7162603924123682E-4</v>
      </c>
    </row>
    <row r="8" spans="1:6">
      <c r="A8">
        <v>0</v>
      </c>
      <c r="B8">
        <v>-4.2540091829787463E-5</v>
      </c>
      <c r="C8">
        <v>-1.5967294505470769E-4</v>
      </c>
      <c r="D8">
        <v>-1.7448320766930842E-4</v>
      </c>
      <c r="E8">
        <v>-1.1522328074486249E-4</v>
      </c>
      <c r="F8">
        <v>3.8185010571838152E-5</v>
      </c>
    </row>
    <row r="9" spans="1:6">
      <c r="A9">
        <v>0</v>
      </c>
      <c r="B9">
        <v>7.4560906588583276E-5</v>
      </c>
      <c r="C9">
        <v>1.1234242701656932E-4</v>
      </c>
      <c r="D9">
        <v>1.0964759706341004E-4</v>
      </c>
      <c r="E9">
        <v>9.8749301404910117E-5</v>
      </c>
      <c r="F9">
        <v>8.1779653810697128E-5</v>
      </c>
    </row>
    <row r="10" spans="1:6">
      <c r="A10">
        <v>0</v>
      </c>
      <c r="B10">
        <v>-2.8775755401833081E-5</v>
      </c>
      <c r="C10">
        <v>-5.3958588384257766E-5</v>
      </c>
      <c r="D10">
        <v>-8.9089359236793619E-5</v>
      </c>
      <c r="E10">
        <v>-1.5270090473661069E-4</v>
      </c>
      <c r="F10">
        <v>-2.6799554304846734E-4</v>
      </c>
    </row>
    <row r="11" spans="1:6">
      <c r="A11">
        <v>0</v>
      </c>
      <c r="B11">
        <v>6.1971076849923201E-6</v>
      </c>
      <c r="C11">
        <v>-5.1560874404561752E-5</v>
      </c>
      <c r="D11">
        <v>-4.3980133982546299E-5</v>
      </c>
      <c r="E11">
        <v>2.7856959267373582E-5</v>
      </c>
      <c r="F11">
        <v>1.9138646606511184E-4</v>
      </c>
    </row>
    <row r="12" spans="1:6">
      <c r="A12">
        <v>0</v>
      </c>
      <c r="B12">
        <v>1.2107981740590301E-4</v>
      </c>
      <c r="C12">
        <v>8.5922779989637543E-5</v>
      </c>
      <c r="D12">
        <v>6.8254427969635656E-5</v>
      </c>
      <c r="E12">
        <v>1.1150801857078702E-4</v>
      </c>
      <c r="F12">
        <v>2.4095092537742419E-4</v>
      </c>
    </row>
    <row r="13" spans="1:6">
      <c r="A13">
        <v>0</v>
      </c>
      <c r="B13">
        <v>-2.1085507293183703E-4</v>
      </c>
      <c r="C13">
        <v>-9.8594952711354711E-5</v>
      </c>
      <c r="D13">
        <v>1.0713342845990181E-5</v>
      </c>
      <c r="E13">
        <v>5.6409674040545921E-5</v>
      </c>
      <c r="F13">
        <v>3.5056859785186079E-5</v>
      </c>
    </row>
    <row r="14" spans="1:6">
      <c r="A14">
        <v>0</v>
      </c>
      <c r="B14">
        <v>-1.369380332814224E-5</v>
      </c>
      <c r="C14">
        <v>2.3090096553685796E-4</v>
      </c>
      <c r="D14">
        <v>3.4835434636558416E-4</v>
      </c>
      <c r="E14">
        <v>3.6696406871941645E-4</v>
      </c>
      <c r="F14">
        <v>2.9331655263787476E-4</v>
      </c>
    </row>
    <row r="15" spans="1:6">
      <c r="A15">
        <v>0</v>
      </c>
      <c r="B15">
        <v>5.8528476480926295E-5</v>
      </c>
      <c r="C15">
        <v>-9.872496241030565E-5</v>
      </c>
      <c r="D15">
        <v>-1.9527919368668434E-4</v>
      </c>
      <c r="E15">
        <v>-2.3523994548103888E-4</v>
      </c>
      <c r="F15">
        <v>-2.156652074721474E-4</v>
      </c>
    </row>
    <row r="16" spans="1:6">
      <c r="A16">
        <v>0</v>
      </c>
      <c r="B16">
        <v>-1.418436334207282E-4</v>
      </c>
      <c r="C16">
        <v>-1.0642135859469104E-4</v>
      </c>
      <c r="D16">
        <v>-4.6735445489658189E-5</v>
      </c>
      <c r="E16">
        <v>-9.7718447306591183E-6</v>
      </c>
      <c r="F16">
        <v>1.0285534473929159E-5</v>
      </c>
    </row>
    <row r="17" spans="1:6">
      <c r="A17">
        <v>0</v>
      </c>
      <c r="B17">
        <v>-9.559729974508574E-5</v>
      </c>
      <c r="C17">
        <v>-5.8788727028621923E-5</v>
      </c>
      <c r="D17">
        <v>-7.3917537071477302E-6</v>
      </c>
      <c r="E17">
        <v>3.0088686514662122E-5</v>
      </c>
      <c r="F17">
        <v>5.8981676375156888E-5</v>
      </c>
    </row>
    <row r="18" spans="1:6">
      <c r="A18">
        <v>0</v>
      </c>
      <c r="B18">
        <v>-2.5101331958266027E-5</v>
      </c>
      <c r="C18">
        <v>-2.9550969455231085E-4</v>
      </c>
      <c r="D18">
        <v>-4.0813159213515943E-4</v>
      </c>
      <c r="E18">
        <v>-4.1674202716438652E-4</v>
      </c>
      <c r="F18">
        <v>-2.8898082624326249E-4</v>
      </c>
    </row>
    <row r="19" spans="1:6">
      <c r="A19">
        <v>0</v>
      </c>
      <c r="B19">
        <v>-5.7223787293940453E-5</v>
      </c>
      <c r="C19">
        <v>-2.5376047430968746E-4</v>
      </c>
      <c r="D19">
        <v>-2.7838791069834112E-4</v>
      </c>
      <c r="E19">
        <v>-1.7468133612404818E-4</v>
      </c>
      <c r="F19">
        <v>1.0197385669819675E-4</v>
      </c>
    </row>
    <row r="20" spans="1:6">
      <c r="A20">
        <v>0</v>
      </c>
      <c r="B20">
        <v>6.3403496535538451E-5</v>
      </c>
      <c r="C20">
        <v>1.4609728325502142E-4</v>
      </c>
      <c r="D20">
        <v>1.7492782592989919E-4</v>
      </c>
      <c r="E20">
        <v>1.8576004652127998E-4</v>
      </c>
      <c r="F20">
        <v>1.8551026835150058E-4</v>
      </c>
    </row>
    <row r="21" spans="1:6">
      <c r="A21">
        <v>0</v>
      </c>
      <c r="B21">
        <v>-4.4681645547176019E-5</v>
      </c>
      <c r="C21">
        <v>-1.230183141488761E-5</v>
      </c>
      <c r="D21">
        <v>7.6855890789942483E-6</v>
      </c>
      <c r="E21">
        <v>2.916982215599162E-6</v>
      </c>
      <c r="F21">
        <v>-3.3737647584013153E-5</v>
      </c>
    </row>
    <row r="22" spans="1:6">
      <c r="A22">
        <v>0</v>
      </c>
      <c r="B22">
        <v>3.2257350767402049E-4</v>
      </c>
      <c r="C22">
        <v>4.1635758822253927E-4</v>
      </c>
      <c r="D22">
        <v>3.7305259007443942E-4</v>
      </c>
      <c r="E22">
        <v>3.1172887183123638E-4</v>
      </c>
      <c r="F22">
        <v>2.857753531571583E-4</v>
      </c>
    </row>
    <row r="23" spans="1:6">
      <c r="A23">
        <v>0</v>
      </c>
      <c r="B23">
        <v>7.2535316775895753E-5</v>
      </c>
      <c r="C23">
        <v>4.2599589032153717E-5</v>
      </c>
      <c r="D23">
        <v>4.2371293457438286E-5</v>
      </c>
      <c r="E23">
        <v>9.5355848653569386E-5</v>
      </c>
      <c r="F23">
        <v>2.4076130444747323E-4</v>
      </c>
    </row>
    <row r="24" spans="1:6">
      <c r="A24">
        <v>0</v>
      </c>
      <c r="B24">
        <v>9.9750092266218116E-6</v>
      </c>
      <c r="C24">
        <v>2.2231724227984168E-4</v>
      </c>
      <c r="D24">
        <v>2.7491032845279595E-4</v>
      </c>
      <c r="E24">
        <v>1.9861215565443457E-4</v>
      </c>
      <c r="F24">
        <v>-5.0717883340149761E-5</v>
      </c>
    </row>
    <row r="25" spans="1:6">
      <c r="A25">
        <v>0</v>
      </c>
      <c r="B25">
        <v>-2.0602897990815161E-4</v>
      </c>
      <c r="C25">
        <v>-3.086515964232997E-4</v>
      </c>
      <c r="D25">
        <v>-3.5485302107830796E-4</v>
      </c>
      <c r="E25">
        <v>-4.4061289981194018E-4</v>
      </c>
      <c r="F25">
        <v>-6.1451196062972668E-4</v>
      </c>
    </row>
    <row r="26" spans="1:6">
      <c r="A26">
        <v>0</v>
      </c>
      <c r="B26">
        <v>7.0596079522561306E-5</v>
      </c>
      <c r="C26">
        <v>5.1835261237240249E-5</v>
      </c>
      <c r="D26">
        <v>2.6344476260251048E-5</v>
      </c>
      <c r="E26">
        <v>1.8074118891764357E-5</v>
      </c>
      <c r="F26">
        <v>2.7385216913651533E-5</v>
      </c>
    </row>
    <row r="27" spans="1:6">
      <c r="A27">
        <v>0</v>
      </c>
      <c r="B27">
        <v>-1.2966228804476426E-4</v>
      </c>
      <c r="C27">
        <v>-2.1714166322565204E-4</v>
      </c>
      <c r="D27">
        <v>-2.0927149283854474E-4</v>
      </c>
      <c r="E27">
        <v>-1.6117268415188901E-4</v>
      </c>
      <c r="F27">
        <v>-7.585823786095125E-5</v>
      </c>
    </row>
    <row r="28" spans="1:6">
      <c r="A28">
        <v>0</v>
      </c>
      <c r="B28">
        <v>7.8538474000418301E-5</v>
      </c>
      <c r="C28">
        <v>6.7603446704631032E-5</v>
      </c>
      <c r="D28">
        <v>4.7907897419874335E-5</v>
      </c>
      <c r="E28">
        <v>4.7504336047977935E-5</v>
      </c>
      <c r="F28">
        <v>7.2145515689500672E-5</v>
      </c>
    </row>
    <row r="29" spans="1:6">
      <c r="A29">
        <v>0</v>
      </c>
      <c r="B29">
        <v>1.9707700132230721E-4</v>
      </c>
      <c r="C29">
        <v>1.9562927192395135E-4</v>
      </c>
      <c r="D29">
        <v>1.4351778080248789E-4</v>
      </c>
      <c r="E29">
        <v>1.1261097008644777E-4</v>
      </c>
      <c r="F29">
        <v>1.0708407204366999E-4</v>
      </c>
    </row>
    <row r="30" spans="1:6">
      <c r="A30">
        <v>0</v>
      </c>
      <c r="B30">
        <v>-1.4147682917861615E-4</v>
      </c>
      <c r="C30">
        <v>-7.8848739659895251E-6</v>
      </c>
      <c r="D30">
        <v>7.4697919766969489E-5</v>
      </c>
      <c r="E30">
        <v>7.3001752887928706E-5</v>
      </c>
      <c r="F30">
        <v>-3.5051026817112252E-5</v>
      </c>
    </row>
    <row r="31" spans="1:6">
      <c r="A31">
        <v>0</v>
      </c>
      <c r="B31">
        <v>7.7107180970065192E-7</v>
      </c>
      <c r="C31">
        <v>-6.69264725369767E-6</v>
      </c>
      <c r="D31">
        <v>-1.0140493097166026E-6</v>
      </c>
      <c r="E31">
        <v>1.8449504143126794E-5</v>
      </c>
      <c r="F31">
        <v>5.8162361709815369E-5</v>
      </c>
    </row>
    <row r="32" spans="1:6">
      <c r="A32">
        <v>0</v>
      </c>
      <c r="B32">
        <v>-8.4255147541213715E-5</v>
      </c>
      <c r="C32">
        <v>-1.6036871120457541E-4</v>
      </c>
      <c r="D32">
        <v>-1.8497161418818547E-4</v>
      </c>
      <c r="E32">
        <v>-2.0147456183425977E-4</v>
      </c>
      <c r="F32">
        <v>-2.193371052448892E-4</v>
      </c>
    </row>
    <row r="33" spans="1:6">
      <c r="A33">
        <v>0</v>
      </c>
      <c r="B33">
        <v>-6.9482222674333016E-6</v>
      </c>
      <c r="C33">
        <v>-2.5698781311311869E-5</v>
      </c>
      <c r="D33">
        <v>-1.4996660811318618E-5</v>
      </c>
      <c r="E33">
        <v>2.2584080003211493E-5</v>
      </c>
      <c r="F33">
        <v>9.9205811732006044E-5</v>
      </c>
    </row>
    <row r="34" spans="1:6">
      <c r="A34">
        <v>0</v>
      </c>
      <c r="B34">
        <v>-6.0216169506660533E-5</v>
      </c>
      <c r="C34">
        <v>4.5899943226443418E-6</v>
      </c>
      <c r="D34">
        <v>1.3284674399018093E-5</v>
      </c>
      <c r="E34">
        <v>-5.2154138520499327E-5</v>
      </c>
      <c r="F34">
        <v>-2.2030275776229596E-4</v>
      </c>
    </row>
    <row r="35" spans="1:6">
      <c r="A35">
        <v>0</v>
      </c>
      <c r="B35">
        <v>-5.8728680487500629E-5</v>
      </c>
      <c r="C35">
        <v>9.5906050555372158E-6</v>
      </c>
      <c r="D35">
        <v>6.0530391821259077E-5</v>
      </c>
      <c r="E35">
        <v>8.4388913050792436E-5</v>
      </c>
      <c r="F35">
        <v>7.6750741705849945E-5</v>
      </c>
    </row>
    <row r="36" spans="1:6">
      <c r="A36">
        <v>0</v>
      </c>
      <c r="B36">
        <v>1.5246386255578226E-4</v>
      </c>
      <c r="C36">
        <v>2.1340721998704126E-4</v>
      </c>
      <c r="D36">
        <v>1.6188738365541938E-4</v>
      </c>
      <c r="E36">
        <v>5.5378088417053217E-5</v>
      </c>
      <c r="F36">
        <v>-1.269389774786675E-4</v>
      </c>
    </row>
    <row r="37" spans="1:6">
      <c r="A37">
        <v>0</v>
      </c>
      <c r="B37">
        <v>-1.3801778899989736E-4</v>
      </c>
      <c r="C37">
        <v>-3.725850683418408E-5</v>
      </c>
      <c r="D37">
        <v>7.4182909019296361E-6</v>
      </c>
      <c r="E37">
        <v>-3.7928070708223571E-5</v>
      </c>
      <c r="F37">
        <v>-2.3503367187802798E-4</v>
      </c>
    </row>
    <row r="38" spans="1:6">
      <c r="A38">
        <v>0</v>
      </c>
      <c r="B38">
        <v>-5.6221308329662545E-6</v>
      </c>
      <c r="C38">
        <v>2.9184593926874502E-5</v>
      </c>
      <c r="D38">
        <v>1.9609644962968742E-5</v>
      </c>
      <c r="E38">
        <v>-3.5283502244513876E-5</v>
      </c>
      <c r="F38">
        <v>-1.5561970310843526E-4</v>
      </c>
    </row>
    <row r="39" spans="1:6">
      <c r="A39">
        <v>0</v>
      </c>
      <c r="B39">
        <v>2.9321420119729491E-5</v>
      </c>
      <c r="C39">
        <v>-5.7683700174782082E-5</v>
      </c>
      <c r="D39">
        <v>-8.6389995495539385E-5</v>
      </c>
      <c r="E39">
        <v>-5.6035098143468465E-5</v>
      </c>
      <c r="F39">
        <v>4.9384854649336951E-5</v>
      </c>
    </row>
    <row r="40" spans="1:6">
      <c r="A40">
        <v>0</v>
      </c>
      <c r="B40">
        <v>1.4519526714027592E-4</v>
      </c>
      <c r="C40">
        <v>2.4396767577971462E-4</v>
      </c>
      <c r="D40">
        <v>2.6169937031975121E-4</v>
      </c>
      <c r="E40">
        <v>2.6729614353399045E-4</v>
      </c>
      <c r="F40">
        <v>2.6965929164480401E-4</v>
      </c>
    </row>
    <row r="41" spans="1:6">
      <c r="A41">
        <v>0</v>
      </c>
      <c r="B41">
        <v>-3.6676318167443156E-5</v>
      </c>
      <c r="C41">
        <v>-7.9583311537123613E-5</v>
      </c>
      <c r="D41">
        <v>-9.0758781141897504E-5</v>
      </c>
      <c r="E41">
        <v>-8.9925731660001063E-5</v>
      </c>
      <c r="F41">
        <v>-7.8175728770966957E-5</v>
      </c>
    </row>
    <row r="42" spans="1:6">
      <c r="A42">
        <v>0</v>
      </c>
      <c r="B42">
        <v>5.1644339575385168E-6</v>
      </c>
      <c r="C42">
        <v>-1.8937502227804603E-5</v>
      </c>
      <c r="D42">
        <v>-5.1490063891053428E-5</v>
      </c>
      <c r="E42">
        <v>-9.7084909933299601E-5</v>
      </c>
      <c r="F42">
        <v>-1.6946452098193232E-4</v>
      </c>
    </row>
    <row r="43" spans="1:6">
      <c r="A43">
        <v>0</v>
      </c>
      <c r="B43">
        <v>-6.6018554361793602E-5</v>
      </c>
      <c r="C43">
        <v>-4.2657758327124817E-5</v>
      </c>
      <c r="D43">
        <v>4.2340038480664921E-6</v>
      </c>
      <c r="E43">
        <v>5.6439385100956474E-5</v>
      </c>
      <c r="F43">
        <v>1.2666176516296784E-4</v>
      </c>
    </row>
    <row r="44" spans="1:6">
      <c r="A44">
        <v>0</v>
      </c>
      <c r="B44">
        <v>7.2285526518459098E-5</v>
      </c>
      <c r="C44">
        <v>1.3050632364529358E-4</v>
      </c>
      <c r="D44">
        <v>1.3319190129676417E-4</v>
      </c>
      <c r="E44">
        <v>1.1418518260106897E-4</v>
      </c>
      <c r="F44">
        <v>7.1494304429486899E-5</v>
      </c>
    </row>
    <row r="45" spans="1:6">
      <c r="A45">
        <v>0</v>
      </c>
      <c r="B45">
        <v>-8.5499795745465346E-5</v>
      </c>
      <c r="C45">
        <v>-6.4437863692555497E-5</v>
      </c>
      <c r="D45">
        <v>-2.8113597153212044E-5</v>
      </c>
      <c r="E45">
        <v>-3.754908071543217E-6</v>
      </c>
      <c r="F45">
        <v>8.1494528392997423E-6</v>
      </c>
    </row>
    <row r="46" spans="1:6">
      <c r="A46">
        <v>0</v>
      </c>
      <c r="B46">
        <v>5.369161048664195E-5</v>
      </c>
      <c r="C46">
        <v>7.7374874421089201E-5</v>
      </c>
      <c r="D46">
        <v>7.5774250654629671E-5</v>
      </c>
      <c r="E46">
        <v>7.2209050713860357E-5</v>
      </c>
      <c r="F46">
        <v>6.8434011389353899E-5</v>
      </c>
    </row>
    <row r="47" spans="1:6">
      <c r="A47">
        <v>0</v>
      </c>
      <c r="B47">
        <v>2.1156626982613003E-5</v>
      </c>
      <c r="C47">
        <v>4.3983225893051703E-6</v>
      </c>
      <c r="D47">
        <v>1.0301349863489628E-5</v>
      </c>
      <c r="E47">
        <v>4.6887062199602036E-5</v>
      </c>
      <c r="F47">
        <v>1.2889348341942747E-4</v>
      </c>
    </row>
    <row r="48" spans="1:6">
      <c r="A48">
        <v>0</v>
      </c>
      <c r="B48">
        <v>1.4144534405657883E-4</v>
      </c>
      <c r="C48">
        <v>1.3570957187600263E-4</v>
      </c>
      <c r="D48">
        <v>1.1202982518219995E-4</v>
      </c>
      <c r="E48">
        <v>1.2311716239913478E-4</v>
      </c>
      <c r="F48">
        <v>1.8548914972935787E-4</v>
      </c>
    </row>
    <row r="49" spans="1:6">
      <c r="A49">
        <v>0</v>
      </c>
      <c r="B49">
        <v>2.1030892119203864E-4</v>
      </c>
      <c r="C49">
        <v>2.9915210758566652E-4</v>
      </c>
      <c r="D49">
        <v>2.6493809361752274E-4</v>
      </c>
      <c r="E49">
        <v>1.8785782394423883E-4</v>
      </c>
      <c r="F49">
        <v>8.3678134922840486E-5</v>
      </c>
    </row>
    <row r="50" spans="1:6">
      <c r="A50">
        <v>0</v>
      </c>
      <c r="B50">
        <v>-4.37988645878018E-6</v>
      </c>
      <c r="C50">
        <v>1.9650408648180795E-6</v>
      </c>
      <c r="D50">
        <v>4.4018316284685777E-6</v>
      </c>
      <c r="E50">
        <v>2.0184133736542154E-6</v>
      </c>
      <c r="F50">
        <v>-6.5673508520824875E-6</v>
      </c>
    </row>
    <row r="51" spans="1:6">
      <c r="A51">
        <v>0</v>
      </c>
      <c r="B51">
        <v>-7.2304577932405523E-5</v>
      </c>
      <c r="C51">
        <v>-2.0620315892747043E-4</v>
      </c>
      <c r="D51">
        <v>-2.2274862673799661E-4</v>
      </c>
      <c r="E51">
        <v>-1.6416887438523708E-4</v>
      </c>
      <c r="F51">
        <v>-1.0426289896489638E-5</v>
      </c>
    </row>
    <row r="52" spans="1:6">
      <c r="A52">
        <v>0</v>
      </c>
      <c r="B52">
        <v>-5.4939828236372223E-6</v>
      </c>
      <c r="C52">
        <v>5.3692217477120663E-5</v>
      </c>
      <c r="D52">
        <v>5.6853236076195857E-5</v>
      </c>
      <c r="E52">
        <v>6.2745451823650877E-6</v>
      </c>
      <c r="F52">
        <v>-1.1503097168122367E-4</v>
      </c>
    </row>
    <row r="53" spans="1:6">
      <c r="A53">
        <v>0</v>
      </c>
      <c r="B53">
        <v>-5.1762239282431011E-5</v>
      </c>
      <c r="C53">
        <v>-1.3953121587901435E-4</v>
      </c>
      <c r="D53">
        <v>-1.614320477504802E-4</v>
      </c>
      <c r="E53">
        <v>-1.4839519821743113E-4</v>
      </c>
      <c r="F53">
        <v>-9.663584690596666E-5</v>
      </c>
    </row>
    <row r="54" spans="1:6">
      <c r="A54">
        <v>0</v>
      </c>
      <c r="B54">
        <v>3.8862910185011312E-5</v>
      </c>
      <c r="C54">
        <v>9.2120319596399047E-5</v>
      </c>
      <c r="D54">
        <v>1.2487703568357655E-4</v>
      </c>
      <c r="E54">
        <v>1.6171510024769881E-4</v>
      </c>
      <c r="F54">
        <v>2.1599719007122514E-4</v>
      </c>
    </row>
    <row r="55" spans="1:6">
      <c r="A55">
        <v>0</v>
      </c>
      <c r="B55">
        <v>1.9545894966612604E-4</v>
      </c>
      <c r="C55">
        <v>3.08769037169844E-4</v>
      </c>
      <c r="D55">
        <v>2.8201784785604478E-4</v>
      </c>
      <c r="E55">
        <v>1.9874114588577102E-4</v>
      </c>
      <c r="F55">
        <v>4.2661272027150199E-5</v>
      </c>
    </row>
    <row r="56" spans="1:6">
      <c r="A56">
        <v>0</v>
      </c>
      <c r="B56">
        <v>8.0646917881149749E-6</v>
      </c>
      <c r="C56">
        <v>2.4199685455875142E-6</v>
      </c>
      <c r="D56">
        <v>1.8557681381731195E-6</v>
      </c>
      <c r="E56">
        <v>9.0947150936104837E-6</v>
      </c>
      <c r="F56">
        <v>2.7408463089247104E-5</v>
      </c>
    </row>
    <row r="57" spans="1:6">
      <c r="A57">
        <v>0</v>
      </c>
      <c r="B57">
        <v>-6.9997870786174532E-5</v>
      </c>
      <c r="C57">
        <v>-1.4339468258632582E-4</v>
      </c>
      <c r="D57">
        <v>-1.6057919614510807E-4</v>
      </c>
      <c r="E57">
        <v>-1.5800218345060624E-4</v>
      </c>
      <c r="F57">
        <v>-1.3740039490993394E-4</v>
      </c>
    </row>
    <row r="58" spans="1:6">
      <c r="A58">
        <v>0</v>
      </c>
      <c r="B58">
        <v>2.6231825597397562E-5</v>
      </c>
      <c r="C58">
        <v>9.7025431261069106E-6</v>
      </c>
      <c r="D58">
        <v>4.0982476472925522E-6</v>
      </c>
      <c r="E58">
        <v>1.7829655363940655E-5</v>
      </c>
      <c r="F58">
        <v>5.835833265278173E-5</v>
      </c>
    </row>
    <row r="59" spans="1:6">
      <c r="A59">
        <v>0</v>
      </c>
      <c r="B59">
        <v>-1.724208646631531E-4</v>
      </c>
      <c r="C59">
        <v>-1.6050301447158299E-4</v>
      </c>
      <c r="D59">
        <v>-9.880129909690949E-5</v>
      </c>
      <c r="E59">
        <v>-4.089646147709125E-5</v>
      </c>
      <c r="F59">
        <v>-7.4870235354101977E-6</v>
      </c>
    </row>
    <row r="60" spans="1:6">
      <c r="A60">
        <v>0</v>
      </c>
      <c r="B60">
        <v>3.1954417984106365E-5</v>
      </c>
      <c r="C60">
        <v>-2.2037710639792596E-5</v>
      </c>
      <c r="D60">
        <v>-2.5460328619664185E-5</v>
      </c>
      <c r="E60">
        <v>3.0006551720127006E-5</v>
      </c>
      <c r="F60">
        <v>1.6669875693500757E-4</v>
      </c>
    </row>
    <row r="61" spans="1:6">
      <c r="A61">
        <v>0</v>
      </c>
      <c r="B61">
        <v>-4.7902479756944949E-5</v>
      </c>
      <c r="C61">
        <v>5.8838420184670337E-6</v>
      </c>
      <c r="D61">
        <v>4.7668329154190725E-5</v>
      </c>
      <c r="E61">
        <v>6.8477177641135256E-5</v>
      </c>
      <c r="F61">
        <v>6.9391821225624206E-5</v>
      </c>
    </row>
    <row r="62" spans="1:6">
      <c r="A62">
        <v>0</v>
      </c>
      <c r="B62">
        <v>-1.3515468089975169E-6</v>
      </c>
      <c r="C62">
        <v>1.0037012613137164E-5</v>
      </c>
      <c r="D62">
        <v>2.6428207348078159E-5</v>
      </c>
      <c r="E62">
        <v>5.0979674744704162E-5</v>
      </c>
      <c r="F62">
        <v>8.95014000847974E-5</v>
      </c>
    </row>
    <row r="63" spans="1:6">
      <c r="A63">
        <v>0</v>
      </c>
      <c r="B63">
        <v>5.4050177199740923E-5</v>
      </c>
      <c r="C63">
        <v>1.3312182116079208E-4</v>
      </c>
      <c r="D63">
        <v>1.3370685421462691E-4</v>
      </c>
      <c r="E63">
        <v>8.1918441647503559E-5</v>
      </c>
      <c r="F63">
        <v>-2.9872866851438085E-5</v>
      </c>
    </row>
    <row r="64" spans="1:6">
      <c r="A64">
        <v>0</v>
      </c>
      <c r="B64">
        <v>-4.0581745991780105E-5</v>
      </c>
      <c r="C64">
        <v>3.2222560353067919E-5</v>
      </c>
      <c r="D64">
        <v>5.7601851613242605E-5</v>
      </c>
      <c r="E64">
        <v>2.8252715579581145E-5</v>
      </c>
      <c r="F64">
        <v>-7.0019895298110979E-5</v>
      </c>
    </row>
    <row r="65" spans="1:6">
      <c r="A65">
        <v>0</v>
      </c>
      <c r="B65">
        <v>-3.7139906700123237E-5</v>
      </c>
      <c r="C65">
        <v>-2.8200484508245083E-5</v>
      </c>
      <c r="D65">
        <v>-2.4523324092251553E-5</v>
      </c>
      <c r="E65">
        <v>-3.9473091521517734E-5</v>
      </c>
      <c r="F65">
        <v>-8.2863255998273655E-5</v>
      </c>
    </row>
    <row r="66" spans="1:6">
      <c r="A66">
        <v>0</v>
      </c>
      <c r="B66">
        <v>-1.3997191752260219E-4</v>
      </c>
      <c r="C66">
        <v>-2.0429302787799974E-4</v>
      </c>
      <c r="D66">
        <v>-1.7122729655104363E-4</v>
      </c>
      <c r="E66">
        <v>-9.7573084618080008E-5</v>
      </c>
      <c r="F66">
        <v>3.3783438686860179E-5</v>
      </c>
    </row>
    <row r="67" spans="1:6">
      <c r="A67">
        <v>0</v>
      </c>
      <c r="B67">
        <v>3.4412115175369573E-4</v>
      </c>
      <c r="C67">
        <v>4.1357969296133834E-4</v>
      </c>
      <c r="D67">
        <v>3.37369297883236E-4</v>
      </c>
      <c r="E67">
        <v>2.5008879321163774E-4</v>
      </c>
      <c r="F67">
        <v>1.3931594852739648E-4</v>
      </c>
    </row>
    <row r="68" spans="1:6">
      <c r="A68">
        <v>0</v>
      </c>
      <c r="B68">
        <v>2.5983394250288228E-4</v>
      </c>
      <c r="C68">
        <v>3.9987540884461881E-4</v>
      </c>
      <c r="D68">
        <v>3.8262575862434145E-4</v>
      </c>
      <c r="E68">
        <v>3.2072091803139746E-4</v>
      </c>
      <c r="F68">
        <v>2.1036221308622094E-4</v>
      </c>
    </row>
    <row r="69" spans="1:6">
      <c r="A69">
        <v>0</v>
      </c>
      <c r="B69">
        <v>4.5814543846135758E-4</v>
      </c>
      <c r="C69">
        <v>6.6923368704024933E-4</v>
      </c>
      <c r="D69">
        <v>5.5452156062789359E-4</v>
      </c>
      <c r="E69">
        <v>3.0034383347458254E-4</v>
      </c>
      <c r="F69">
        <v>-1.5957244667926668E-4</v>
      </c>
    </row>
    <row r="70" spans="1:6">
      <c r="A70">
        <v>0</v>
      </c>
      <c r="B70">
        <v>1.4420147028805508E-4</v>
      </c>
      <c r="C70">
        <v>2.4657594415109646E-4</v>
      </c>
      <c r="D70">
        <v>1.7503141211633322E-4</v>
      </c>
      <c r="E70">
        <v>-1.3754789536218892E-5</v>
      </c>
      <c r="F70">
        <v>-3.8007827029457042E-4</v>
      </c>
    </row>
    <row r="71" spans="1:6">
      <c r="A71">
        <v>0</v>
      </c>
      <c r="B71">
        <v>2.7922617129319538E-5</v>
      </c>
      <c r="C71">
        <v>2.6854464650619136E-4</v>
      </c>
      <c r="D71">
        <v>3.297555836899585E-4</v>
      </c>
      <c r="E71">
        <v>2.5271321561652627E-4</v>
      </c>
      <c r="F71">
        <v>-4.9024143609702198E-6</v>
      </c>
    </row>
    <row r="72" spans="1:6">
      <c r="A72">
        <v>0</v>
      </c>
      <c r="B72">
        <v>9.7850492185469484E-5</v>
      </c>
      <c r="C72">
        <v>2.3258655429628239E-4</v>
      </c>
      <c r="D72">
        <v>2.7886895577061699E-4</v>
      </c>
      <c r="E72">
        <v>2.9525590968638993E-4</v>
      </c>
      <c r="F72">
        <v>2.8149889704312536E-4</v>
      </c>
    </row>
    <row r="73" spans="1:6">
      <c r="A73">
        <v>0</v>
      </c>
      <c r="B73">
        <v>1.6746395538348724E-4</v>
      </c>
      <c r="C73">
        <v>2.5478484317975614E-4</v>
      </c>
      <c r="D73">
        <v>2.4094671405569534E-4</v>
      </c>
      <c r="E73">
        <v>1.997193445766321E-4</v>
      </c>
      <c r="F73">
        <v>1.2037803715544276E-4</v>
      </c>
    </row>
    <row r="74" spans="1:6">
      <c r="A74">
        <v>0</v>
      </c>
      <c r="B74">
        <v>4.2541719573988002E-4</v>
      </c>
      <c r="C74">
        <v>3.0061723151963288E-4</v>
      </c>
      <c r="D74">
        <v>1.9998959049770393E-5</v>
      </c>
      <c r="E74">
        <v>-2.8649353392265486E-4</v>
      </c>
      <c r="F74">
        <v>-7.2432152282411039E-4</v>
      </c>
    </row>
    <row r="75" spans="1:6">
      <c r="A75">
        <v>0</v>
      </c>
      <c r="B75">
        <v>1.1042847265606975E-4</v>
      </c>
      <c r="C75">
        <v>1.154494691239516E-4</v>
      </c>
      <c r="D75">
        <v>1.136496223332617E-4</v>
      </c>
      <c r="E75">
        <v>1.4793058355650618E-4</v>
      </c>
      <c r="F75">
        <v>2.4568182000747618E-4</v>
      </c>
    </row>
    <row r="76" spans="1:6">
      <c r="A76">
        <v>0</v>
      </c>
      <c r="B76">
        <v>-4.4176176498648273E-4</v>
      </c>
      <c r="C76">
        <v>-2.0319114088217585E-3</v>
      </c>
      <c r="D76">
        <v>-2.5493224053162317E-3</v>
      </c>
      <c r="E76">
        <v>-2.3338249129652017E-3</v>
      </c>
      <c r="F76">
        <v>-1.4542136479466714E-3</v>
      </c>
    </row>
    <row r="77" spans="1:6">
      <c r="A77">
        <v>0</v>
      </c>
      <c r="B77">
        <v>-2.285770287343003E-4</v>
      </c>
      <c r="C77">
        <v>-6.7802535890633397E-4</v>
      </c>
      <c r="D77">
        <v>-8.8317814278778689E-4</v>
      </c>
      <c r="E77">
        <v>-9.784086169358705E-4</v>
      </c>
      <c r="F77">
        <v>-1.0965224380405508E-3</v>
      </c>
    </row>
    <row r="78" spans="1:6">
      <c r="A78">
        <v>0</v>
      </c>
      <c r="B78">
        <v>-7.9262387556074121E-6</v>
      </c>
      <c r="C78">
        <v>-4.1245689901196758E-4</v>
      </c>
      <c r="D78">
        <v>-4.4994007886749871E-4</v>
      </c>
      <c r="E78">
        <v>-1.7010174712966258E-4</v>
      </c>
      <c r="F78">
        <v>5.7700522736361948E-4</v>
      </c>
    </row>
    <row r="79" spans="1:6">
      <c r="A79">
        <v>0</v>
      </c>
      <c r="B79">
        <v>1.0687296747322744E-4</v>
      </c>
      <c r="C79">
        <v>-1.7604499716280045E-4</v>
      </c>
      <c r="D79">
        <v>-3.5188427940022193E-4</v>
      </c>
      <c r="E79">
        <v>-4.3160431718430869E-4</v>
      </c>
      <c r="F79">
        <v>-3.9522754052345038E-4</v>
      </c>
    </row>
    <row r="80" spans="1:6">
      <c r="A80">
        <v>0</v>
      </c>
      <c r="B80">
        <v>8.6016778465531837E-4</v>
      </c>
      <c r="C80">
        <v>6.3551911554690643E-4</v>
      </c>
      <c r="D80">
        <v>3.3044008085023405E-4</v>
      </c>
      <c r="E80">
        <v>2.1256208974767057E-4</v>
      </c>
      <c r="F80">
        <v>3.9195918610472613E-4</v>
      </c>
    </row>
    <row r="81" spans="1:6">
      <c r="A81">
        <v>0</v>
      </c>
      <c r="B81">
        <v>6.1679968365785376E-5</v>
      </c>
      <c r="C81">
        <v>-5.2022973743952317E-5</v>
      </c>
      <c r="D81">
        <v>-1.2472298356405731E-4</v>
      </c>
      <c r="E81">
        <v>-1.5606162733964452E-4</v>
      </c>
      <c r="F81">
        <v>-1.253653760620449E-4</v>
      </c>
    </row>
    <row r="82" spans="1:6">
      <c r="A82">
        <v>0</v>
      </c>
      <c r="B82">
        <v>2.9213432745436863E-5</v>
      </c>
      <c r="C82">
        <v>-1.9314912316537383E-4</v>
      </c>
      <c r="D82">
        <v>-3.2899153798090011E-4</v>
      </c>
      <c r="E82">
        <v>-4.0720318463872973E-4</v>
      </c>
      <c r="F82">
        <v>-4.2792299328772709E-4</v>
      </c>
    </row>
    <row r="83" spans="1:6">
      <c r="A83">
        <v>0</v>
      </c>
      <c r="B83">
        <v>2.1957934827269293E-4</v>
      </c>
      <c r="C83">
        <v>4.7507160716753899E-4</v>
      </c>
      <c r="D83">
        <v>4.7856438816399477E-4</v>
      </c>
      <c r="E83">
        <v>3.391251035851639E-4</v>
      </c>
      <c r="F83">
        <v>1.6888243055908359E-5</v>
      </c>
    </row>
    <row r="84" spans="1:6">
      <c r="A84">
        <v>0</v>
      </c>
      <c r="B84">
        <v>4.7633163569607562E-5</v>
      </c>
      <c r="C84">
        <v>-1.6249008226886658E-4</v>
      </c>
      <c r="D84">
        <v>-2.3386090948267213E-4</v>
      </c>
      <c r="E84">
        <v>-1.7457668118776859E-4</v>
      </c>
      <c r="F84">
        <v>4.8861296755485506E-5</v>
      </c>
    </row>
    <row r="85" spans="1:6">
      <c r="A85">
        <v>0</v>
      </c>
      <c r="B85">
        <v>3.4469580221768714E-4</v>
      </c>
      <c r="C85">
        <v>3.3129217469565764E-4</v>
      </c>
      <c r="D85">
        <v>2.1096030408992994E-4</v>
      </c>
      <c r="E85">
        <v>1.0601751722146002E-4</v>
      </c>
      <c r="F85">
        <v>-4.232359743228109E-7</v>
      </c>
    </row>
    <row r="86" spans="1:6">
      <c r="A86">
        <v>0</v>
      </c>
      <c r="B86">
        <v>4.6107051129249538E-4</v>
      </c>
      <c r="C86">
        <v>2.8034250793471105E-4</v>
      </c>
      <c r="D86">
        <v>8.6472239545096197E-5</v>
      </c>
      <c r="E86">
        <v>2.8883242064042802E-5</v>
      </c>
      <c r="F86">
        <v>1.0414380125318978E-4</v>
      </c>
    </row>
    <row r="87" spans="1:6">
      <c r="A87">
        <v>0</v>
      </c>
      <c r="B87">
        <v>2.2958493397320229E-4</v>
      </c>
      <c r="C87">
        <v>3.3778641607380006E-4</v>
      </c>
      <c r="D87">
        <v>3.2386966263434069E-4</v>
      </c>
      <c r="E87">
        <v>2.8027776050980335E-4</v>
      </c>
      <c r="F87">
        <v>2.3466961007787696E-4</v>
      </c>
    </row>
    <row r="88" spans="1:6">
      <c r="A88">
        <v>0</v>
      </c>
      <c r="B88">
        <v>3.3646852600595356E-4</v>
      </c>
      <c r="C88">
        <v>5.3196511762342719E-4</v>
      </c>
      <c r="D88">
        <v>4.6402902259240486E-4</v>
      </c>
      <c r="E88">
        <v>2.8162751083519316E-4</v>
      </c>
      <c r="F88">
        <v>-9.3025518636748183E-5</v>
      </c>
    </row>
    <row r="89" spans="1:6">
      <c r="A89">
        <v>0</v>
      </c>
      <c r="B89">
        <v>4.3300375823907E-4</v>
      </c>
      <c r="C89">
        <v>8.0991901089819823E-4</v>
      </c>
      <c r="D89">
        <v>7.8043823134635315E-4</v>
      </c>
      <c r="E89">
        <v>5.4415174669181915E-4</v>
      </c>
      <c r="F89">
        <v>4.1363614311548669E-5</v>
      </c>
    </row>
    <row r="90" spans="1:6">
      <c r="A90">
        <v>0</v>
      </c>
      <c r="B90">
        <v>-6.7592222498379095E-5</v>
      </c>
      <c r="C90">
        <v>-9.909217878208143E-5</v>
      </c>
      <c r="D90">
        <v>-2.158130253780699E-4</v>
      </c>
      <c r="E90">
        <v>-4.5015909460306008E-4</v>
      </c>
      <c r="F90">
        <v>-9.4759009903101765E-4</v>
      </c>
    </row>
    <row r="91" spans="1:6">
      <c r="A91">
        <v>0</v>
      </c>
      <c r="B91">
        <v>3.5778041884272638E-4</v>
      </c>
      <c r="C91">
        <v>4.0154504233580468E-4</v>
      </c>
      <c r="D91">
        <v>4.2829166907536187E-4</v>
      </c>
      <c r="E91">
        <v>5.836701755090809E-4</v>
      </c>
      <c r="F91">
        <v>9.7128221126115133E-4</v>
      </c>
    </row>
    <row r="92" spans="1:6">
      <c r="A92">
        <v>0</v>
      </c>
      <c r="B92">
        <v>4.7228426304148086E-5</v>
      </c>
      <c r="C92">
        <v>2.8323362220146475E-5</v>
      </c>
      <c r="D92">
        <v>4.5311432811757923E-5</v>
      </c>
      <c r="E92">
        <v>1.1405454694745493E-4</v>
      </c>
      <c r="F92">
        <v>2.8026826170551161E-4</v>
      </c>
    </row>
    <row r="93" spans="1:6">
      <c r="A93">
        <v>0</v>
      </c>
      <c r="B93">
        <v>1.9379303133700704E-4</v>
      </c>
      <c r="C93">
        <v>4.6958119443209212E-4</v>
      </c>
      <c r="D93">
        <v>4.9289997188208673E-4</v>
      </c>
      <c r="E93">
        <v>3.6391188899424776E-4</v>
      </c>
      <c r="F93">
        <v>5.6676012958327415E-5</v>
      </c>
    </row>
    <row r="94" spans="1:6">
      <c r="A94">
        <v>0</v>
      </c>
      <c r="B94">
        <v>-1.5102948703038521E-4</v>
      </c>
      <c r="C94">
        <v>-2.5017448379730661E-4</v>
      </c>
      <c r="D94">
        <v>-2.4416921725818608E-4</v>
      </c>
      <c r="E94">
        <v>-2.0055820908097821E-4</v>
      </c>
      <c r="F94">
        <v>-1.1346385489029165E-4</v>
      </c>
    </row>
    <row r="95" spans="1:6">
      <c r="A95">
        <v>0</v>
      </c>
      <c r="B95">
        <v>2.3273540640481039E-5</v>
      </c>
      <c r="C95">
        <v>5.4254643722953522E-5</v>
      </c>
      <c r="D95">
        <v>7.7100677099470327E-5</v>
      </c>
      <c r="E95">
        <v>1.0628091661400024E-4</v>
      </c>
      <c r="F95">
        <v>1.5508474138321848E-4</v>
      </c>
    </row>
    <row r="96" spans="1:6">
      <c r="A96">
        <v>0</v>
      </c>
      <c r="B96">
        <v>-4.3703685693077809E-5</v>
      </c>
      <c r="C96">
        <v>-5.8463151040230588E-6</v>
      </c>
      <c r="D96">
        <v>1.958294384733078E-5</v>
      </c>
      <c r="E96">
        <v>2.1505179529854312E-5</v>
      </c>
      <c r="F96">
        <v>-3.6462891309721468E-6</v>
      </c>
    </row>
    <row r="97" spans="1:6">
      <c r="A97">
        <v>0</v>
      </c>
      <c r="B97">
        <v>1.3926493342326235E-4</v>
      </c>
      <c r="C97">
        <v>2.9580701149679867E-4</v>
      </c>
      <c r="D97">
        <v>3.2784417106374031E-4</v>
      </c>
      <c r="E97">
        <v>3.0848136486773259E-4</v>
      </c>
      <c r="F97">
        <v>2.356809860936393E-4</v>
      </c>
    </row>
    <row r="98" spans="1:6">
      <c r="A98">
        <v>0</v>
      </c>
      <c r="B98">
        <v>1.1298207232313812E-4</v>
      </c>
      <c r="C98">
        <v>-7.4597752195079692E-6</v>
      </c>
      <c r="D98">
        <v>-7.1804324165800071E-5</v>
      </c>
      <c r="E98">
        <v>-4.0585734397267925E-5</v>
      </c>
      <c r="F98">
        <v>5.3763521573720052E-5</v>
      </c>
    </row>
    <row r="99" spans="1:6">
      <c r="A99">
        <v>0</v>
      </c>
      <c r="B99">
        <v>4.4545830075112119E-4</v>
      </c>
      <c r="C99">
        <v>3.8768560737007657E-4</v>
      </c>
      <c r="D99">
        <v>2.6316341667120824E-4</v>
      </c>
      <c r="E99">
        <v>2.1980637785964235E-4</v>
      </c>
      <c r="F99">
        <v>3.1893786566815352E-4</v>
      </c>
    </row>
    <row r="100" spans="1:6">
      <c r="A100">
        <v>0</v>
      </c>
      <c r="B100">
        <v>3.2656881840953389E-6</v>
      </c>
      <c r="C100">
        <v>8.6827790302342056E-5</v>
      </c>
      <c r="D100">
        <v>1.047728057166214E-4</v>
      </c>
      <c r="E100">
        <v>6.8068729216538837E-5</v>
      </c>
      <c r="F100">
        <v>-4.0697385912315254E-5</v>
      </c>
    </row>
    <row r="101" spans="1:6">
      <c r="A101">
        <v>0</v>
      </c>
      <c r="B101">
        <v>7.3278993340371301E-5</v>
      </c>
      <c r="C101">
        <v>5.9155379325312452E-5</v>
      </c>
      <c r="D101">
        <v>2.4840653993912776E-5</v>
      </c>
      <c r="E101">
        <v>-5.7565906090711882E-6</v>
      </c>
      <c r="F101">
        <v>-3.8832178861622491E-5</v>
      </c>
    </row>
    <row r="102" spans="1:6">
      <c r="A102">
        <v>0</v>
      </c>
      <c r="B102">
        <v>-4.725676026489517E-5</v>
      </c>
      <c r="C102">
        <v>-5.9988530424770481E-6</v>
      </c>
      <c r="D102">
        <v>-1.013406225384289E-5</v>
      </c>
      <c r="E102">
        <v>-7.542073889979517E-5</v>
      </c>
      <c r="F102">
        <v>-2.3181117029038439E-4</v>
      </c>
    </row>
    <row r="103" spans="1:6">
      <c r="A103">
        <v>0</v>
      </c>
      <c r="B103">
        <v>4.8004621611960618E-5</v>
      </c>
      <c r="C103">
        <v>8.6613423303870396E-5</v>
      </c>
      <c r="D103">
        <v>6.5696651565319564E-5</v>
      </c>
      <c r="E103">
        <v>4.3861765856023638E-6</v>
      </c>
      <c r="F103">
        <v>-1.147876147738966E-4</v>
      </c>
    </row>
    <row r="104" spans="1:6">
      <c r="A104">
        <v>0</v>
      </c>
      <c r="B104">
        <v>1.8956814002379918E-5</v>
      </c>
      <c r="C104">
        <v>8.4581865012187119E-5</v>
      </c>
      <c r="D104">
        <v>9.72233622123439E-5</v>
      </c>
      <c r="E104">
        <v>7.2701239600451995E-5</v>
      </c>
      <c r="F104">
        <v>-3.5406604115204021E-6</v>
      </c>
    </row>
    <row r="105" spans="1:6">
      <c r="A105">
        <v>0</v>
      </c>
      <c r="B105">
        <v>1.5294979018851129E-5</v>
      </c>
      <c r="C105">
        <v>1.9514790436783724E-5</v>
      </c>
      <c r="D105">
        <v>-1.6140699904361455E-5</v>
      </c>
      <c r="E105">
        <v>-8.5497664823887265E-5</v>
      </c>
      <c r="F105">
        <v>-2.3223726093953012E-4</v>
      </c>
    </row>
    <row r="106" spans="1:6">
      <c r="A106">
        <v>0</v>
      </c>
      <c r="B106">
        <v>1.119153315012264E-4</v>
      </c>
      <c r="C106">
        <v>2.541286412490254E-4</v>
      </c>
      <c r="D106">
        <v>2.6456093568585221E-4</v>
      </c>
      <c r="E106">
        <v>2.0140575859080301E-4</v>
      </c>
      <c r="F106">
        <v>4.4749382270982407E-5</v>
      </c>
    </row>
    <row r="107" spans="1:6">
      <c r="A107">
        <v>0</v>
      </c>
      <c r="B107">
        <v>-5.861969504129122E-5</v>
      </c>
      <c r="C107">
        <v>1.0556261682855006E-4</v>
      </c>
      <c r="D107">
        <v>1.160855394121349E-4</v>
      </c>
      <c r="E107">
        <v>-2.8179086447290003E-5</v>
      </c>
      <c r="F107">
        <v>-4.2203335475116122E-4</v>
      </c>
    </row>
    <row r="108" spans="1:6">
      <c r="A108">
        <v>0</v>
      </c>
      <c r="B108">
        <v>6.1708150539921403E-5</v>
      </c>
      <c r="C108">
        <v>8.6467975555670762E-5</v>
      </c>
      <c r="D108">
        <v>7.2328270779152548E-5</v>
      </c>
      <c r="E108">
        <v>4.2347921992293147E-5</v>
      </c>
      <c r="F108">
        <v>-2.2715498655886956E-6</v>
      </c>
    </row>
    <row r="109" spans="1:6">
      <c r="A109">
        <v>0</v>
      </c>
      <c r="B109">
        <v>2.3385227710262524E-4</v>
      </c>
      <c r="C109">
        <v>3.8701220559407556E-4</v>
      </c>
      <c r="D109">
        <v>3.7031067897459052E-4</v>
      </c>
      <c r="E109">
        <v>2.8741149670682281E-4</v>
      </c>
      <c r="F109">
        <v>1.2326904897597135E-4</v>
      </c>
    </row>
    <row r="110" spans="1:6">
      <c r="A110">
        <v>0</v>
      </c>
      <c r="B110">
        <v>-6.0204033334308737E-5</v>
      </c>
      <c r="C110">
        <v>1.3426305194082222E-5</v>
      </c>
      <c r="D110">
        <v>3.5308789116811345E-5</v>
      </c>
      <c r="E110">
        <v>-7.748303892073094E-6</v>
      </c>
      <c r="F110">
        <v>-1.4692899901204426E-4</v>
      </c>
    </row>
    <row r="111" spans="1:6">
      <c r="A111">
        <v>0</v>
      </c>
      <c r="B111">
        <v>4.7156582909171907E-6</v>
      </c>
      <c r="C111">
        <v>1.219010368090287E-4</v>
      </c>
      <c r="D111">
        <v>1.6588140742462149E-4</v>
      </c>
      <c r="E111">
        <v>1.5978348010747129E-4</v>
      </c>
      <c r="F111">
        <v>7.2554858906025144E-5</v>
      </c>
    </row>
    <row r="112" spans="1:6">
      <c r="A112">
        <v>0</v>
      </c>
      <c r="B112">
        <v>-3.889020173167973E-5</v>
      </c>
      <c r="C112">
        <v>7.233947755282133E-5</v>
      </c>
      <c r="D112">
        <v>1.291811748417096E-4</v>
      </c>
      <c r="E112">
        <v>1.2344963622148292E-4</v>
      </c>
      <c r="F112">
        <v>8.7877130839672524E-5</v>
      </c>
    </row>
    <row r="113" spans="1:6">
      <c r="A113">
        <v>0</v>
      </c>
      <c r="B113">
        <v>1.7670660274757277E-4</v>
      </c>
      <c r="C113">
        <v>2.5675868730502122E-4</v>
      </c>
      <c r="D113">
        <v>2.3380724882460235E-4</v>
      </c>
      <c r="E113">
        <v>1.825956120849806E-4</v>
      </c>
      <c r="F113">
        <v>9.3814175073210493E-5</v>
      </c>
    </row>
    <row r="114" spans="1:6">
      <c r="A114">
        <v>0</v>
      </c>
      <c r="B114">
        <v>3.5128140578782885E-4</v>
      </c>
      <c r="C114">
        <v>6.0915604032028836E-4</v>
      </c>
      <c r="D114">
        <v>6.0807216831811062E-4</v>
      </c>
      <c r="E114">
        <v>5.0867828526141023E-4</v>
      </c>
      <c r="F114">
        <v>2.9899827219899422E-4</v>
      </c>
    </row>
    <row r="115" spans="1:6">
      <c r="A115">
        <v>0</v>
      </c>
      <c r="B115">
        <v>-3.0582837352260278E-4</v>
      </c>
      <c r="C115">
        <v>-1.6977666943208611E-4</v>
      </c>
      <c r="D115">
        <v>-8.4622677804960938E-5</v>
      </c>
      <c r="E115">
        <v>-1.406187693215287E-4</v>
      </c>
      <c r="F115">
        <v>-4.290074194652424E-4</v>
      </c>
    </row>
    <row r="116" spans="1:6">
      <c r="A116">
        <v>0</v>
      </c>
      <c r="B116">
        <v>1.0341589136776685E-4</v>
      </c>
      <c r="C116">
        <v>1.2935949226341656E-4</v>
      </c>
      <c r="D116">
        <v>1.7310250328774271E-4</v>
      </c>
      <c r="E116">
        <v>2.7928140546713831E-4</v>
      </c>
      <c r="F116">
        <v>5.1436661612230122E-4</v>
      </c>
    </row>
    <row r="117" spans="1:6">
      <c r="A117">
        <v>0</v>
      </c>
      <c r="B117">
        <v>2.5834027444701299E-4</v>
      </c>
      <c r="C117">
        <v>2.969043417643813E-4</v>
      </c>
      <c r="D117">
        <v>2.6321432063846142E-4</v>
      </c>
      <c r="E117">
        <v>2.5904514491657815E-4</v>
      </c>
      <c r="F117">
        <v>3.0332838919702038E-4</v>
      </c>
    </row>
    <row r="118" spans="1:6">
      <c r="A118">
        <v>0</v>
      </c>
      <c r="B118">
        <v>-3.779298677849055E-5</v>
      </c>
      <c r="C118">
        <v>-1.4125670273722191E-4</v>
      </c>
      <c r="D118">
        <v>-1.8724270188607423E-4</v>
      </c>
      <c r="E118">
        <v>-2.0629535813388583E-4</v>
      </c>
      <c r="F118">
        <v>-2.0146149457382634E-4</v>
      </c>
    </row>
    <row r="119" spans="1:6">
      <c r="A119">
        <v>0</v>
      </c>
      <c r="B119">
        <v>-2.0268939364645466E-5</v>
      </c>
      <c r="C119">
        <v>-2.7489388530767614E-4</v>
      </c>
      <c r="D119">
        <v>-3.5569791825695168E-4</v>
      </c>
      <c r="E119">
        <v>-3.0666424768020437E-4</v>
      </c>
      <c r="F119">
        <v>-8.5081515202204555E-5</v>
      </c>
    </row>
    <row r="120" spans="1:6">
      <c r="A120">
        <v>0</v>
      </c>
      <c r="B120">
        <v>-1.6092703130206679E-4</v>
      </c>
      <c r="C120">
        <v>-2.0624161984181613E-4</v>
      </c>
      <c r="D120">
        <v>-2.0588844012141977E-4</v>
      </c>
      <c r="E120">
        <v>-2.2223157793344051E-4</v>
      </c>
      <c r="F120">
        <v>-2.9774862663226043E-4</v>
      </c>
    </row>
    <row r="121" spans="1:6">
      <c r="A121">
        <v>0</v>
      </c>
      <c r="B121">
        <v>8.0819768995186309E-5</v>
      </c>
      <c r="C121">
        <v>5.6494639455863943E-5</v>
      </c>
      <c r="D121">
        <v>2.5510338038239183E-5</v>
      </c>
      <c r="E121">
        <v>8.0784661791975798E-6</v>
      </c>
      <c r="F121">
        <v>3.1694363020938476E-5</v>
      </c>
    </row>
    <row r="122" spans="1:6">
      <c r="A122">
        <v>0</v>
      </c>
      <c r="B122">
        <v>-5.9807560976465196E-5</v>
      </c>
      <c r="C122">
        <v>-1.4671976063882278E-4</v>
      </c>
      <c r="D122">
        <v>-1.5708683225936979E-4</v>
      </c>
      <c r="E122">
        <v>-1.2206179132068229E-4</v>
      </c>
      <c r="F122">
        <v>-3.6763909450683585E-5</v>
      </c>
    </row>
    <row r="123" spans="1:6">
      <c r="A123">
        <v>0</v>
      </c>
      <c r="B123">
        <v>1.9923417567201465E-4</v>
      </c>
      <c r="C123">
        <v>2.2335590612859724E-4</v>
      </c>
      <c r="D123">
        <v>1.7120648573427932E-4</v>
      </c>
      <c r="E123">
        <v>1.1662441111920732E-4</v>
      </c>
      <c r="F123">
        <v>5.89996889543698E-5</v>
      </c>
    </row>
    <row r="124" spans="1:6">
      <c r="A124">
        <v>0</v>
      </c>
      <c r="B124">
        <v>-1.5964198929676807E-4</v>
      </c>
      <c r="C124">
        <v>-1.1176557206031557E-4</v>
      </c>
      <c r="D124">
        <v>-8.5502299663628434E-5</v>
      </c>
      <c r="E124">
        <v>-1.3917537263139282E-4</v>
      </c>
      <c r="F124">
        <v>-2.97942316201949E-4</v>
      </c>
    </row>
    <row r="125" spans="1:6">
      <c r="A125">
        <v>0</v>
      </c>
      <c r="B125">
        <v>1.0811561467830716E-4</v>
      </c>
      <c r="C125">
        <v>1.1737663150251584E-4</v>
      </c>
      <c r="D125">
        <v>9.3270453768640182E-5</v>
      </c>
      <c r="E125">
        <v>7.7066334640968348E-5</v>
      </c>
      <c r="F125">
        <v>6.9147124098820067E-5</v>
      </c>
    </row>
    <row r="126" spans="1:6">
      <c r="A126">
        <v>0</v>
      </c>
      <c r="B126">
        <v>-8.3313118540023073E-5</v>
      </c>
      <c r="C126">
        <v>-1.589115526882956E-6</v>
      </c>
      <c r="D126">
        <v>5.996792699381262E-5</v>
      </c>
      <c r="E126">
        <v>8.8831566228214642E-5</v>
      </c>
      <c r="F126">
        <v>6.00784328125617E-5</v>
      </c>
    </row>
    <row r="127" spans="1:6">
      <c r="A127">
        <v>0</v>
      </c>
      <c r="B127">
        <v>7.1176953819404587E-5</v>
      </c>
      <c r="C127">
        <v>1.2738701229829397E-5</v>
      </c>
      <c r="D127">
        <v>-3.6558733846659558E-5</v>
      </c>
      <c r="E127">
        <v>-6.1989081674991564E-5</v>
      </c>
      <c r="F127">
        <v>-5.4654361600035839E-5</v>
      </c>
    </row>
    <row r="128" spans="1:6">
      <c r="A128">
        <v>0</v>
      </c>
      <c r="B128">
        <v>1.9030948847324064E-4</v>
      </c>
      <c r="C128">
        <v>2.8374101323978482E-4</v>
      </c>
      <c r="D128">
        <v>2.884319538292747E-4</v>
      </c>
      <c r="E128">
        <v>2.8761562618263847E-4</v>
      </c>
      <c r="F128">
        <v>2.9848571360691772E-4</v>
      </c>
    </row>
    <row r="129" spans="1:6">
      <c r="A129">
        <v>0</v>
      </c>
      <c r="B129">
        <v>-2.9959014460502476E-4</v>
      </c>
      <c r="C129">
        <v>-3.8851597218448469E-4</v>
      </c>
      <c r="D129">
        <v>-3.7577397741310817E-4</v>
      </c>
      <c r="E129">
        <v>-3.8847887537765691E-4</v>
      </c>
      <c r="F129">
        <v>-4.4485565147190514E-4</v>
      </c>
    </row>
    <row r="130" spans="1:6">
      <c r="A130">
        <v>0</v>
      </c>
      <c r="B130">
        <v>-2.2610983081419039E-4</v>
      </c>
      <c r="C130">
        <v>-4.7558028880105921E-4</v>
      </c>
      <c r="D130">
        <v>-5.1252823956603188E-4</v>
      </c>
      <c r="E130">
        <v>-4.5420588810262882E-4</v>
      </c>
      <c r="F130">
        <v>-2.8354450556856287E-4</v>
      </c>
    </row>
    <row r="131" spans="1:6">
      <c r="A131">
        <v>0</v>
      </c>
      <c r="B131">
        <v>-5.9810002457496431E-5</v>
      </c>
      <c r="C131">
        <v>-1.4040186772481394E-4</v>
      </c>
      <c r="D131">
        <v>-1.2208211808697328E-4</v>
      </c>
      <c r="E131">
        <v>-3.4259945522675805E-5</v>
      </c>
      <c r="F131">
        <v>1.5828192787750023E-4</v>
      </c>
    </row>
    <row r="132" spans="1:6">
      <c r="A132">
        <v>0</v>
      </c>
      <c r="B132">
        <v>1.7432077112797609E-4</v>
      </c>
      <c r="C132">
        <v>2.2737710842440223E-4</v>
      </c>
      <c r="D132">
        <v>2.282971576713054E-4</v>
      </c>
      <c r="E132">
        <v>2.5173849010268895E-4</v>
      </c>
      <c r="F132">
        <v>3.1637098949355985E-4</v>
      </c>
    </row>
    <row r="133" spans="1:6">
      <c r="A133">
        <v>0</v>
      </c>
      <c r="B133">
        <v>-4.9649958211508971E-6</v>
      </c>
      <c r="C133">
        <v>-3.3351597323667131E-5</v>
      </c>
      <c r="D133">
        <v>-6.6040475239451807E-5</v>
      </c>
      <c r="E133">
        <v>-1.1251426986521457E-4</v>
      </c>
      <c r="F133">
        <v>-1.85423430526091E-4</v>
      </c>
    </row>
    <row r="134" spans="1:6">
      <c r="A134">
        <v>0</v>
      </c>
      <c r="B134">
        <v>-2.2476886685850878E-4</v>
      </c>
      <c r="C134">
        <v>-4.989440563927007E-4</v>
      </c>
      <c r="D134">
        <v>-5.2556004940996701E-4</v>
      </c>
      <c r="E134">
        <v>-4.2123933343517217E-4</v>
      </c>
      <c r="F134">
        <v>-1.5476048099298534E-4</v>
      </c>
    </row>
    <row r="135" spans="1:6">
      <c r="A135">
        <v>0</v>
      </c>
      <c r="B135">
        <v>-9.6678310907660076E-5</v>
      </c>
      <c r="C135">
        <v>-9.8005571430168775E-5</v>
      </c>
      <c r="D135">
        <v>-9.5180811410956051E-5</v>
      </c>
      <c r="E135">
        <v>-1.2678630719386089E-4</v>
      </c>
      <c r="F135">
        <v>-2.110813214590973E-4</v>
      </c>
    </row>
    <row r="136" spans="1:6">
      <c r="A136">
        <v>0</v>
      </c>
      <c r="B136">
        <v>1.2870826155648996E-5</v>
      </c>
      <c r="C136">
        <v>-6.0076882022093436E-6</v>
      </c>
      <c r="D136">
        <v>-1.465594775943227E-5</v>
      </c>
      <c r="E136">
        <v>-1.0485901434327538E-5</v>
      </c>
      <c r="F136">
        <v>8.9953712521032014E-6</v>
      </c>
    </row>
    <row r="137" spans="1:6">
      <c r="A137">
        <v>0</v>
      </c>
      <c r="B137">
        <v>2.0043399827959774E-5</v>
      </c>
      <c r="C137">
        <v>1.2860829346231922E-4</v>
      </c>
      <c r="D137">
        <v>1.4985763573833674E-4</v>
      </c>
      <c r="E137">
        <v>1.0340251592004523E-4</v>
      </c>
      <c r="F137">
        <v>-2.8644953660283967E-5</v>
      </c>
    </row>
    <row r="138" spans="1:6">
      <c r="A138">
        <v>0</v>
      </c>
      <c r="B138">
        <v>1.2412609454223039E-5</v>
      </c>
      <c r="C138">
        <v>-6.7277572054144641E-6</v>
      </c>
      <c r="D138">
        <v>-1.7771500258580847E-5</v>
      </c>
      <c r="E138">
        <v>-1.9301280156244771E-5</v>
      </c>
      <c r="F138">
        <v>-8.037712549625875E-6</v>
      </c>
    </row>
    <row r="139" spans="1:6">
      <c r="A139">
        <v>0</v>
      </c>
      <c r="B139">
        <v>-9.8978716318254278E-5</v>
      </c>
      <c r="C139">
        <v>-2.3160575402991074E-4</v>
      </c>
      <c r="D139">
        <v>-2.7915006646504759E-4</v>
      </c>
      <c r="E139">
        <v>-2.9946272193181675E-4</v>
      </c>
      <c r="F139">
        <v>-2.9898105568213623E-4</v>
      </c>
    </row>
    <row r="140" spans="1:6">
      <c r="A140">
        <v>0</v>
      </c>
      <c r="B140">
        <v>-2.6893913695050231E-5</v>
      </c>
      <c r="C140">
        <v>-5.0807089047283371E-5</v>
      </c>
      <c r="D140">
        <v>-5.62399734856181E-5</v>
      </c>
      <c r="E140">
        <v>-5.6862681799746406E-5</v>
      </c>
      <c r="F140">
        <v>-5.3290734537386752E-5</v>
      </c>
    </row>
    <row r="141" spans="1:6">
      <c r="A141">
        <v>0</v>
      </c>
      <c r="B141">
        <v>-1.9440794210831558E-5</v>
      </c>
      <c r="C141">
        <v>6.4366220980400374E-5</v>
      </c>
      <c r="D141">
        <v>7.5215696464719234E-5</v>
      </c>
      <c r="E141">
        <v>1.3393886947477701E-5</v>
      </c>
      <c r="F141">
        <v>-1.4639046357477203E-4</v>
      </c>
    </row>
    <row r="142" spans="1:6">
      <c r="A142">
        <v>0</v>
      </c>
      <c r="B142">
        <v>2.4852740883110624E-6</v>
      </c>
      <c r="C142">
        <v>3.552613494807802E-5</v>
      </c>
      <c r="D142">
        <v>4.5303022233999374E-5</v>
      </c>
      <c r="E142">
        <v>3.720171109607151E-5</v>
      </c>
      <c r="F142">
        <v>5.7925973169434264E-6</v>
      </c>
    </row>
    <row r="143" spans="1:6">
      <c r="A143">
        <v>0</v>
      </c>
      <c r="B143">
        <v>2.6608035123238533E-5</v>
      </c>
      <c r="C143">
        <v>-4.381462303619868E-5</v>
      </c>
      <c r="D143">
        <v>-7.8322032624023735E-5</v>
      </c>
      <c r="E143">
        <v>-7.6857046065120088E-5</v>
      </c>
      <c r="F143">
        <v>-3.3638299655330828E-5</v>
      </c>
    </row>
    <row r="144" spans="1:6">
      <c r="A144">
        <v>0</v>
      </c>
      <c r="B144">
        <v>8.1682478261135144E-5</v>
      </c>
      <c r="C144">
        <v>-1.9637973813227752E-4</v>
      </c>
      <c r="D144">
        <v>-3.1269908483241848E-4</v>
      </c>
      <c r="E144">
        <v>-2.7437024711859243E-4</v>
      </c>
      <c r="F144">
        <v>-4.593397762975987E-5</v>
      </c>
    </row>
    <row r="145" spans="1:6">
      <c r="A145">
        <v>0</v>
      </c>
      <c r="B145">
        <v>3.3895526576410012E-4</v>
      </c>
      <c r="C145">
        <v>6.3131725100216973E-4</v>
      </c>
      <c r="D145">
        <v>7.3789858852251963E-4</v>
      </c>
      <c r="E145">
        <v>8.4169767600596537E-4</v>
      </c>
      <c r="F145">
        <v>9.5706755671043711E-4</v>
      </c>
    </row>
    <row r="146" spans="1:6">
      <c r="A146">
        <v>0</v>
      </c>
      <c r="B146">
        <v>1.3941233590310936E-4</v>
      </c>
      <c r="C146">
        <v>3.4134432602323656E-5</v>
      </c>
      <c r="D146">
        <v>-6.2313540917711269E-5</v>
      </c>
      <c r="E146">
        <v>-1.2345182991120585E-4</v>
      </c>
      <c r="F146">
        <v>-1.2232945742256252E-4</v>
      </c>
    </row>
    <row r="147" spans="1:6">
      <c r="A147">
        <v>0</v>
      </c>
      <c r="B147">
        <v>4.5360191831111257E-5</v>
      </c>
      <c r="C147">
        <v>-8.3420485933561467E-5</v>
      </c>
      <c r="D147">
        <v>-1.3583867178972725E-4</v>
      </c>
      <c r="E147">
        <v>-1.1996506263972292E-4</v>
      </c>
      <c r="F147">
        <v>1.5983319353259778E-5</v>
      </c>
    </row>
    <row r="148" spans="1:6">
      <c r="A148">
        <v>0</v>
      </c>
      <c r="B148">
        <v>-2.5555399468844137E-4</v>
      </c>
      <c r="C148">
        <v>-5.9055359510017461E-4</v>
      </c>
      <c r="D148">
        <v>-6.8431725795187193E-4</v>
      </c>
      <c r="E148">
        <v>-6.7748382677228214E-4</v>
      </c>
      <c r="F148">
        <v>-5.844187816815144E-4</v>
      </c>
    </row>
    <row r="149" spans="1:6">
      <c r="A149">
        <v>0</v>
      </c>
      <c r="B149">
        <v>-1.0919333285029989E-4</v>
      </c>
      <c r="C149">
        <v>-1.7433965918736347E-4</v>
      </c>
      <c r="D149">
        <v>-1.4476962977367017E-4</v>
      </c>
      <c r="E149">
        <v>-6.6581163443983626E-5</v>
      </c>
      <c r="F149">
        <v>8.6230626527385168E-5</v>
      </c>
    </row>
    <row r="150" spans="1:6">
      <c r="A150">
        <v>0</v>
      </c>
      <c r="B150">
        <v>-5.6695068581115449E-5</v>
      </c>
      <c r="C150">
        <v>-1.6553941651026999E-5</v>
      </c>
      <c r="D150">
        <v>6.4854838765088241E-6</v>
      </c>
      <c r="E150">
        <v>-5.5172506097551921E-6</v>
      </c>
      <c r="F150">
        <v>-5.5449602653211139E-5</v>
      </c>
    </row>
    <row r="151" spans="1:6">
      <c r="A151">
        <v>0</v>
      </c>
      <c r="B151">
        <v>-6.9805329790891685E-5</v>
      </c>
      <c r="C151">
        <v>-1.4451279798691208E-4</v>
      </c>
      <c r="D151">
        <v>-1.4616125370456312E-4</v>
      </c>
      <c r="E151">
        <v>-1.1073200362760049E-4</v>
      </c>
      <c r="F151">
        <v>-2.1106861982631009E-5</v>
      </c>
    </row>
    <row r="152" spans="1:6">
      <c r="A152">
        <v>0</v>
      </c>
      <c r="B152">
        <v>-7.9141084638884029E-6</v>
      </c>
      <c r="C152">
        <v>4.7727219235103174E-5</v>
      </c>
      <c r="D152">
        <v>5.7639623891703878E-5</v>
      </c>
      <c r="E152">
        <v>2.398629771238267E-5</v>
      </c>
      <c r="F152">
        <v>-6.5255588712110485E-5</v>
      </c>
    </row>
    <row r="153" spans="1:6">
      <c r="A153">
        <v>0</v>
      </c>
      <c r="B153">
        <v>-3.9740832291187272E-5</v>
      </c>
      <c r="C153">
        <v>-2.2738176223519729E-5</v>
      </c>
      <c r="D153">
        <v>-8.4492731183688496E-6</v>
      </c>
      <c r="E153">
        <v>-1.09026287130852E-5</v>
      </c>
      <c r="F153">
        <v>-2.8334271813222622E-5</v>
      </c>
    </row>
    <row r="154" spans="1:6">
      <c r="A154">
        <v>0</v>
      </c>
      <c r="B154">
        <v>1.8048017979464814E-4</v>
      </c>
      <c r="C154">
        <v>3.3638120629460658E-4</v>
      </c>
      <c r="D154">
        <v>3.4095697784557524E-4</v>
      </c>
      <c r="E154">
        <v>2.7469109520587495E-4</v>
      </c>
      <c r="F154">
        <v>1.4588285830699488E-4</v>
      </c>
    </row>
    <row r="155" spans="1:6">
      <c r="A155">
        <v>0</v>
      </c>
      <c r="B155">
        <v>-1.7202353325893732E-5</v>
      </c>
      <c r="C155">
        <v>-8.0309304222866279E-5</v>
      </c>
      <c r="D155">
        <v>-8.9060549365731906E-5</v>
      </c>
      <c r="E155">
        <v>-5.7268400162575894E-5</v>
      </c>
      <c r="F155">
        <v>2.9727475750532945E-5</v>
      </c>
    </row>
    <row r="156" spans="1:6">
      <c r="A156">
        <v>0</v>
      </c>
      <c r="B156">
        <v>7.0540475548237086E-5</v>
      </c>
      <c r="C156">
        <v>1.7614196417189282E-4</v>
      </c>
      <c r="D156">
        <v>1.975107647630564E-4</v>
      </c>
      <c r="E156">
        <v>1.7418495827811395E-4</v>
      </c>
      <c r="F156">
        <v>1.009246668184291E-4</v>
      </c>
    </row>
    <row r="157" spans="1:6">
      <c r="A157">
        <v>0</v>
      </c>
      <c r="B157">
        <v>-6.1204205365379682E-5</v>
      </c>
      <c r="C157">
        <v>-1.2922561743261909E-4</v>
      </c>
      <c r="D157">
        <v>-1.4689752595437727E-4</v>
      </c>
      <c r="E157">
        <v>-1.478937801848712E-4</v>
      </c>
      <c r="F157">
        <v>-1.2975344855477647E-4</v>
      </c>
    </row>
    <row r="158" spans="1:6">
      <c r="A158">
        <v>0</v>
      </c>
      <c r="B158">
        <v>-5.243568609587107E-5</v>
      </c>
      <c r="C158">
        <v>-1.8670946151371631E-4</v>
      </c>
      <c r="D158">
        <v>-2.3140555589054243E-4</v>
      </c>
      <c r="E158">
        <v>-2.2581981026258136E-4</v>
      </c>
      <c r="F158">
        <v>-1.619393611192628E-4</v>
      </c>
    </row>
    <row r="159" spans="1:6">
      <c r="A159">
        <v>0</v>
      </c>
      <c r="B159">
        <v>1.5764530807840099E-4</v>
      </c>
      <c r="C159">
        <v>4.052371035631018E-4</v>
      </c>
      <c r="D159">
        <v>4.54548552060903E-4</v>
      </c>
      <c r="E159">
        <v>4.0534706941759008E-4</v>
      </c>
      <c r="F159">
        <v>2.0116453941203608E-4</v>
      </c>
    </row>
    <row r="160" spans="1:6">
      <c r="A160">
        <v>0</v>
      </c>
      <c r="B160">
        <v>-1.2384748027002151E-4</v>
      </c>
      <c r="C160">
        <v>-2.104504327887953E-4</v>
      </c>
      <c r="D160">
        <v>-2.1138556960116628E-4</v>
      </c>
      <c r="E160">
        <v>-1.8611948271668802E-4</v>
      </c>
      <c r="F160">
        <v>-1.2075180823873516E-4</v>
      </c>
    </row>
    <row r="161" spans="1:6">
      <c r="A161">
        <v>0</v>
      </c>
      <c r="B161">
        <v>5.573611969539316E-6</v>
      </c>
      <c r="C161">
        <v>2.2085593861184E-5</v>
      </c>
      <c r="D161">
        <v>3.3877699878467546E-5</v>
      </c>
      <c r="E161">
        <v>4.5863660172087289E-5</v>
      </c>
      <c r="F161">
        <v>6.3361758963913911E-5</v>
      </c>
    </row>
    <row r="162" spans="1:6">
      <c r="A162">
        <v>0</v>
      </c>
      <c r="B162">
        <v>-1.0405943563377221E-4</v>
      </c>
      <c r="C162">
        <v>-1.620743756984809E-4</v>
      </c>
      <c r="D162">
        <v>-1.552952591780607E-4</v>
      </c>
      <c r="E162">
        <v>-1.2450847369955935E-4</v>
      </c>
      <c r="F162">
        <v>-8.5921076135715008E-5</v>
      </c>
    </row>
    <row r="163" spans="1:6">
      <c r="A163">
        <v>0</v>
      </c>
      <c r="B163">
        <v>5.7748836323791297E-5</v>
      </c>
      <c r="C163">
        <v>2.6138301574104433E-5</v>
      </c>
      <c r="D163">
        <v>1.1659865742467967E-5</v>
      </c>
      <c r="E163">
        <v>3.2900792724242789E-5</v>
      </c>
      <c r="F163">
        <v>1.0305777615900527E-4</v>
      </c>
    </row>
    <row r="164" spans="1:6">
      <c r="A164">
        <v>0</v>
      </c>
      <c r="B164">
        <v>7.313172981465027E-5</v>
      </c>
      <c r="C164">
        <v>1.1519254963904269E-4</v>
      </c>
      <c r="D164">
        <v>1.2458046559478755E-4</v>
      </c>
      <c r="E164">
        <v>1.3523982033632892E-4</v>
      </c>
      <c r="F164">
        <v>1.5557062176204881E-4</v>
      </c>
    </row>
    <row r="165" spans="1:6">
      <c r="A165">
        <v>0</v>
      </c>
      <c r="B165">
        <v>-1.6922489129927998E-4</v>
      </c>
      <c r="C165">
        <v>-2.4355448639074018E-4</v>
      </c>
      <c r="D165">
        <v>-2.4828118886627629E-4</v>
      </c>
      <c r="E165">
        <v>-2.5882353378245404E-4</v>
      </c>
      <c r="F165">
        <v>-2.8570892678254564E-4</v>
      </c>
    </row>
    <row r="166" spans="1:6">
      <c r="A166">
        <v>0</v>
      </c>
      <c r="B166">
        <v>-9.3516775727518764E-5</v>
      </c>
      <c r="C166">
        <v>-2.115240936760715E-4</v>
      </c>
      <c r="D166">
        <v>-2.2345751939044367E-4</v>
      </c>
      <c r="E166">
        <v>-1.7800609179263044E-4</v>
      </c>
      <c r="F166">
        <v>-6.251649308278498E-5</v>
      </c>
    </row>
    <row r="167" spans="1:6">
      <c r="A167">
        <v>0</v>
      </c>
      <c r="B167">
        <v>-5.4728720937806397E-5</v>
      </c>
      <c r="C167">
        <v>-6.391353164326638E-5</v>
      </c>
      <c r="D167">
        <v>-5.6296881470314225E-5</v>
      </c>
      <c r="E167">
        <v>-5.3798403591286126E-5</v>
      </c>
      <c r="F167">
        <v>-5.8309530308980201E-5</v>
      </c>
    </row>
    <row r="168" spans="1:6">
      <c r="A168">
        <v>0</v>
      </c>
      <c r="B168">
        <v>-1.7915094822820027E-5</v>
      </c>
      <c r="C168">
        <v>-1.3002013732246048E-5</v>
      </c>
      <c r="D168">
        <v>5.0692964441434452E-7</v>
      </c>
      <c r="E168">
        <v>1.7824275009507839E-5</v>
      </c>
      <c r="F168">
        <v>4.2829149915806636E-5</v>
      </c>
    </row>
    <row r="169" spans="1:6">
      <c r="A169">
        <v>0</v>
      </c>
      <c r="B169">
        <v>-8.1441687019324915E-6</v>
      </c>
      <c r="C169">
        <v>-2.3788423143308868E-5</v>
      </c>
      <c r="D169">
        <v>-2.5860486749670897E-5</v>
      </c>
      <c r="E169">
        <v>-1.9001786269963461E-5</v>
      </c>
      <c r="F169">
        <v>-1.6816991626616984E-6</v>
      </c>
    </row>
    <row r="170" spans="1:6">
      <c r="A170">
        <v>0</v>
      </c>
      <c r="B170">
        <v>7.8726509237514453E-6</v>
      </c>
      <c r="C170">
        <v>7.4484954102616019E-6</v>
      </c>
      <c r="D170">
        <v>-2.6292353378816469E-6</v>
      </c>
      <c r="E170">
        <v>-2.0671658109781832E-5</v>
      </c>
      <c r="F170">
        <v>-5.2171859596175651E-5</v>
      </c>
    </row>
    <row r="171" spans="1:6">
      <c r="A171">
        <v>0</v>
      </c>
      <c r="B171">
        <v>-2.4894897713744618E-5</v>
      </c>
      <c r="C171">
        <v>-6.4426835184951819E-5</v>
      </c>
      <c r="D171">
        <v>-6.4992365064887869E-5</v>
      </c>
      <c r="E171">
        <v>-3.9790086364850652E-5</v>
      </c>
      <c r="F171">
        <v>1.9163823565000043E-5</v>
      </c>
    </row>
    <row r="172" spans="1:6">
      <c r="A172">
        <v>0</v>
      </c>
      <c r="B172">
        <v>1.1081291563821635E-4</v>
      </c>
      <c r="C172">
        <v>3.7437470250827401E-4</v>
      </c>
      <c r="D172">
        <v>4.5869302211877863E-4</v>
      </c>
      <c r="E172">
        <v>4.4163494009271179E-4</v>
      </c>
      <c r="F172">
        <v>3.146244273619335E-4</v>
      </c>
    </row>
    <row r="173" spans="1:6">
      <c r="A173">
        <v>0</v>
      </c>
      <c r="B173">
        <v>1.2867778213621756E-5</v>
      </c>
      <c r="C173">
        <v>-5.9550381787017159E-6</v>
      </c>
      <c r="D173">
        <v>-1.5663958440992332E-5</v>
      </c>
      <c r="E173">
        <v>-1.3933029534660135E-5</v>
      </c>
      <c r="F173">
        <v>1.4004160858137327E-6</v>
      </c>
    </row>
    <row r="174" spans="1:6">
      <c r="A174">
        <v>0</v>
      </c>
      <c r="B174">
        <v>4.760611452163388E-5</v>
      </c>
      <c r="C174">
        <v>7.5279994508743731E-5</v>
      </c>
      <c r="D174">
        <v>7.7692163887959492E-5</v>
      </c>
      <c r="E174">
        <v>7.6618167373001395E-5</v>
      </c>
      <c r="F174">
        <v>7.3974838993105113E-5</v>
      </c>
    </row>
    <row r="175" spans="1:6">
      <c r="A175">
        <v>0</v>
      </c>
      <c r="B175">
        <v>-2.4552911921382758E-6</v>
      </c>
      <c r="C175">
        <v>-1.528522829429696E-5</v>
      </c>
      <c r="D175">
        <v>-1.8560249301795284E-5</v>
      </c>
      <c r="E175">
        <v>-1.4654465689604296E-5</v>
      </c>
      <c r="F175">
        <v>-2.3858924638048284E-6</v>
      </c>
    </row>
    <row r="176" spans="1:6">
      <c r="A176">
        <v>0</v>
      </c>
      <c r="B176">
        <v>8.9580329567726102E-7</v>
      </c>
      <c r="C176">
        <v>1.5393438804189863E-7</v>
      </c>
      <c r="D176">
        <v>2.9983194960517268E-7</v>
      </c>
      <c r="E176">
        <v>1.6582238167688057E-6</v>
      </c>
      <c r="F176">
        <v>4.7783279646038124E-6</v>
      </c>
    </row>
    <row r="177" spans="1:6">
      <c r="A177">
        <v>0</v>
      </c>
      <c r="B177">
        <v>-7.1999511286981177E-5</v>
      </c>
      <c r="C177">
        <v>-1.4127251029547386E-4</v>
      </c>
      <c r="D177">
        <v>-1.5948823599700943E-4</v>
      </c>
      <c r="E177">
        <v>-1.6382642743914197E-4</v>
      </c>
      <c r="F177">
        <v>-1.5823032475996771E-4</v>
      </c>
    </row>
    <row r="178" spans="1:6">
      <c r="A178">
        <v>0</v>
      </c>
      <c r="B178">
        <v>-5.4724167676808988E-5</v>
      </c>
      <c r="C178">
        <v>-1.0234853286670773E-4</v>
      </c>
      <c r="D178">
        <v>-8.3191254598557335E-5</v>
      </c>
      <c r="E178">
        <v>-2.0034895099867861E-5</v>
      </c>
      <c r="F178">
        <v>1.0495133951420738E-4</v>
      </c>
    </row>
    <row r="179" spans="1:6">
      <c r="A179">
        <v>0</v>
      </c>
      <c r="B179">
        <v>6.2715462806131606E-6</v>
      </c>
      <c r="C179">
        <v>-2.410061571826716E-5</v>
      </c>
      <c r="D179">
        <v>-2.511426645209619E-5</v>
      </c>
      <c r="E179">
        <v>3.2580609305166153E-6</v>
      </c>
      <c r="F179">
        <v>7.2040042873144916E-5</v>
      </c>
    </row>
    <row r="180" spans="1:6">
      <c r="A180">
        <v>0</v>
      </c>
      <c r="B180">
        <v>-5.3963591277565726E-6</v>
      </c>
      <c r="C180">
        <v>6.5090573134342355E-5</v>
      </c>
      <c r="D180">
        <v>8.2513840367823277E-5</v>
      </c>
      <c r="E180">
        <v>5.281431533699435E-5</v>
      </c>
      <c r="F180">
        <v>-3.7316630404217455E-5</v>
      </c>
    </row>
    <row r="181" spans="1:6">
      <c r="A181">
        <v>0</v>
      </c>
      <c r="B181">
        <v>1.3065640256233052E-5</v>
      </c>
      <c r="C181">
        <v>-5.9752867892580441E-5</v>
      </c>
      <c r="D181">
        <v>-8.8282843147897277E-5</v>
      </c>
      <c r="E181">
        <v>-7.7206345915830504E-5</v>
      </c>
      <c r="F181">
        <v>-1.8629164701730594E-5</v>
      </c>
    </row>
    <row r="182" spans="1:6">
      <c r="A182">
        <v>0</v>
      </c>
      <c r="B182">
        <v>5.8027264400937334E-5</v>
      </c>
      <c r="C182">
        <v>1.2154751998288971E-4</v>
      </c>
      <c r="D182">
        <v>1.3769662120085083E-4</v>
      </c>
      <c r="E182">
        <v>1.370294798472213E-4</v>
      </c>
      <c r="F182">
        <v>1.2203194896341293E-4</v>
      </c>
    </row>
    <row r="183" spans="1:6">
      <c r="A183">
        <v>0</v>
      </c>
      <c r="B183">
        <v>2.028852221587843E-5</v>
      </c>
      <c r="C183">
        <v>-8.7610333417035419E-5</v>
      </c>
      <c r="D183">
        <v>-1.4413101734751105E-4</v>
      </c>
      <c r="E183">
        <v>-1.5783641880703567E-4</v>
      </c>
      <c r="F183">
        <v>-1.2736935183815801E-4</v>
      </c>
    </row>
    <row r="184" spans="1:6">
      <c r="A184">
        <v>0</v>
      </c>
      <c r="B184">
        <v>2.5838919496784518E-5</v>
      </c>
      <c r="C184">
        <v>4.3022869803562708E-5</v>
      </c>
      <c r="D184">
        <v>4.4798550459888148E-5</v>
      </c>
      <c r="E184">
        <v>4.3175422373666755E-5</v>
      </c>
      <c r="F184">
        <v>3.8969709287357823E-5</v>
      </c>
    </row>
    <row r="185" spans="1:6">
      <c r="A185">
        <v>0</v>
      </c>
      <c r="B185">
        <v>-1.8306129985590919E-5</v>
      </c>
      <c r="C185">
        <v>-1.1339147216957168E-4</v>
      </c>
      <c r="D185">
        <v>-1.5266339395512973E-4</v>
      </c>
      <c r="E185">
        <v>-1.5676926629830043E-4</v>
      </c>
      <c r="F185">
        <v>-1.2438685287236018E-4</v>
      </c>
    </row>
    <row r="186" spans="1:6">
      <c r="A186">
        <v>0</v>
      </c>
      <c r="B186">
        <v>-1.3471703201050483E-5</v>
      </c>
      <c r="C186">
        <v>-1.3552372768101117E-5</v>
      </c>
      <c r="D186">
        <v>-1.7263904840941757E-5</v>
      </c>
      <c r="E186">
        <v>-3.0506955891011767E-5</v>
      </c>
      <c r="F186">
        <v>-5.907579915150063E-5</v>
      </c>
    </row>
    <row r="187" spans="1:6">
      <c r="A187">
        <v>0</v>
      </c>
      <c r="B187">
        <v>1.7571386847752696E-5</v>
      </c>
      <c r="C187">
        <v>-3.227482939041279E-5</v>
      </c>
      <c r="D187">
        <v>-4.9051087922524772E-5</v>
      </c>
      <c r="E187">
        <v>-3.2008759467457709E-5</v>
      </c>
      <c r="F187">
        <v>2.774986715372435E-5</v>
      </c>
    </row>
    <row r="188" spans="1:6">
      <c r="A188">
        <v>0</v>
      </c>
      <c r="B188">
        <v>-2.8040529056062857E-5</v>
      </c>
      <c r="C188">
        <v>-3.8413506981162943E-5</v>
      </c>
      <c r="D188">
        <v>-2.9958236542771549E-5</v>
      </c>
      <c r="E188">
        <v>-1.3536941948558839E-5</v>
      </c>
      <c r="F188">
        <v>1.4507684574158186E-5</v>
      </c>
    </row>
    <row r="189" spans="1:6">
      <c r="A189">
        <v>0</v>
      </c>
      <c r="B189">
        <v>-9.3598958789437026E-5</v>
      </c>
      <c r="C189">
        <v>-2.5232218616096785E-4</v>
      </c>
      <c r="D189">
        <v>-2.7308662291667535E-4</v>
      </c>
      <c r="E189">
        <v>-2.0933999261056949E-4</v>
      </c>
      <c r="F189">
        <v>-3.9647361255088637E-5</v>
      </c>
    </row>
    <row r="190" spans="1:6">
      <c r="A190">
        <v>0</v>
      </c>
      <c r="B190">
        <v>-5.1961905844222223E-6</v>
      </c>
      <c r="C190">
        <v>1.3554476590123959E-5</v>
      </c>
      <c r="D190">
        <v>2.206488532953757E-5</v>
      </c>
      <c r="E190">
        <v>2.0707623861596081E-5</v>
      </c>
      <c r="F190">
        <v>8.9751912492122554E-6</v>
      </c>
    </row>
    <row r="191" spans="1:6">
      <c r="A191">
        <v>0</v>
      </c>
      <c r="B191">
        <v>4.516970323076297E-5</v>
      </c>
      <c r="C191">
        <v>2.1417883917610597E-4</v>
      </c>
      <c r="D191">
        <v>2.5183470351548311E-4</v>
      </c>
      <c r="E191">
        <v>1.9656863583144245E-4</v>
      </c>
      <c r="F191">
        <v>2.0228469691085244E-5</v>
      </c>
    </row>
    <row r="192" spans="1:6">
      <c r="A192">
        <v>0</v>
      </c>
      <c r="B192">
        <v>2.547058578766595E-4</v>
      </c>
      <c r="C192">
        <v>3.4969847945793067E-4</v>
      </c>
      <c r="D192">
        <v>3.2862261660995123E-4</v>
      </c>
      <c r="E192">
        <v>2.8818377814175851E-4</v>
      </c>
      <c r="F192">
        <v>2.7621482536760791E-4</v>
      </c>
    </row>
    <row r="193" spans="1:6">
      <c r="A193">
        <v>0</v>
      </c>
      <c r="B193">
        <v>2.3681039834140549E-5</v>
      </c>
      <c r="C193">
        <v>5.2502788433814174E-5</v>
      </c>
      <c r="D193">
        <v>5.8234838335455633E-5</v>
      </c>
      <c r="E193">
        <v>5.3454128038235918E-5</v>
      </c>
      <c r="F193">
        <v>3.7531513115970222E-5</v>
      </c>
    </row>
    <row r="194" spans="1:6">
      <c r="A194">
        <v>0</v>
      </c>
      <c r="B194">
        <v>-4.9752953423978785E-5</v>
      </c>
      <c r="C194">
        <v>-1.3369330042100475E-4</v>
      </c>
      <c r="D194">
        <v>-1.3725023658203196E-4</v>
      </c>
      <c r="E194">
        <v>-8.608348015089369E-5</v>
      </c>
      <c r="F194">
        <v>2.9791437864013642E-5</v>
      </c>
    </row>
    <row r="195" spans="1:6">
      <c r="A195">
        <v>0</v>
      </c>
      <c r="B195">
        <v>1.8796132161352785E-5</v>
      </c>
      <c r="C195">
        <v>4.1929945542910907E-5</v>
      </c>
      <c r="D195">
        <v>2.9799253248898039E-5</v>
      </c>
      <c r="E195">
        <v>-1.0868474462398872E-5</v>
      </c>
      <c r="F195">
        <v>-8.9191923424093017E-5</v>
      </c>
    </row>
    <row r="196" spans="1:6">
      <c r="A196">
        <v>0</v>
      </c>
      <c r="B196">
        <v>-3.2839990254940332E-7</v>
      </c>
      <c r="C196">
        <v>-3.541964014806831E-5</v>
      </c>
      <c r="D196">
        <v>-5.0500545830486909E-5</v>
      </c>
      <c r="E196">
        <v>-5.1861092801148978E-5</v>
      </c>
      <c r="F196">
        <v>-3.3288632717634603E-5</v>
      </c>
    </row>
    <row r="197" spans="1:6">
      <c r="A197">
        <v>0</v>
      </c>
      <c r="B197">
        <v>-3.8491446005782526E-5</v>
      </c>
      <c r="C197">
        <v>7.1340662234305185E-5</v>
      </c>
      <c r="D197">
        <v>1.3881952944603225E-4</v>
      </c>
      <c r="E197">
        <v>1.7148064639267366E-4</v>
      </c>
      <c r="F197">
        <v>1.5272905632318645E-4</v>
      </c>
    </row>
    <row r="198" spans="1:6">
      <c r="A198">
        <v>0</v>
      </c>
      <c r="B198">
        <v>-1.3752601609087756E-5</v>
      </c>
      <c r="C198">
        <v>-1.0572990215575867E-4</v>
      </c>
      <c r="D198">
        <v>-1.358174832607837E-4</v>
      </c>
      <c r="E198">
        <v>-1.2184847908911813E-4</v>
      </c>
      <c r="F198">
        <v>-5.356804335437948E-5</v>
      </c>
    </row>
    <row r="199" spans="1:6">
      <c r="A199">
        <v>0</v>
      </c>
      <c r="B199">
        <v>-1.4455046276195399E-4</v>
      </c>
      <c r="C199">
        <v>-2.8018331498730342E-4</v>
      </c>
      <c r="D199">
        <v>-3.2777353729416571E-4</v>
      </c>
      <c r="E199">
        <v>-3.6420886913216856E-4</v>
      </c>
      <c r="F199">
        <v>-4.0281105901298665E-4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workbookViewId="0">
      <selection activeCell="J5" sqref="J5"/>
    </sheetView>
  </sheetViews>
  <sheetFormatPr defaultRowHeight="15"/>
  <cols>
    <col min="2" max="2" width="9.7109375" bestFit="1" customWidth="1"/>
  </cols>
  <sheetData>
    <row r="1" spans="1:14">
      <c r="A1" t="s">
        <v>5</v>
      </c>
      <c r="B1" s="1">
        <v>42493</v>
      </c>
    </row>
    <row r="4" spans="1:14">
      <c r="C4" t="s">
        <v>6</v>
      </c>
      <c r="D4" t="s">
        <v>7</v>
      </c>
      <c r="E4" t="s">
        <v>8</v>
      </c>
      <c r="F4" t="s">
        <v>9</v>
      </c>
      <c r="G4" t="s">
        <v>10</v>
      </c>
      <c r="H4" t="s">
        <v>11</v>
      </c>
    </row>
    <row r="5" spans="1:14">
      <c r="A5">
        <v>1</v>
      </c>
      <c r="B5" t="s">
        <v>12</v>
      </c>
      <c r="C5">
        <f>INDEX(Pre!$A$1:$F$199,MATCH('Example g'!$B$1,Period!$A$2:$A$200,0),'Example g'!$A5)*100</f>
        <v>1.7523524795306076</v>
      </c>
      <c r="D5">
        <f>INDEX(Post!$A$1:$F$199,MATCH('Example g'!$B$1,Period!$A$2:$A$200,0),'Example g'!$A5)*100</f>
        <v>1.6316627796686676</v>
      </c>
      <c r="E5">
        <f>INDEX('yrf Pre'!$A$1:$F$199,MATCH('Example g'!$B$1,Period!$A$2:$A$200,0),'Example g'!$A5)*100</f>
        <v>1.7523524795306076</v>
      </c>
      <c r="F5">
        <f>INDEX('yrf Post'!$A$1:$F$199,MATCH('Example g'!$B$1,Period!$A$2:$A$200,0),'Example g'!$A5)*100</f>
        <v>1.6316627796686676</v>
      </c>
      <c r="G5">
        <f>INDEX('tp Pre'!$A$1:$F$199,MATCH('Example g'!$B$1,Period!$A$2:$A$200,0),'Example g'!$A5)*100</f>
        <v>0</v>
      </c>
      <c r="H5">
        <f>INDEX('tp Post'!$A$1:$F$199,MATCH('Example g'!$B$1,Period!$A$2:$A$200,0),'Example g'!$A5)*100</f>
        <v>0</v>
      </c>
      <c r="J5">
        <f>D5-C5</f>
        <v>-0.12068969986194</v>
      </c>
      <c r="L5">
        <f>F5-E5</f>
        <v>-0.12068969986194</v>
      </c>
      <c r="N5">
        <f>H5-G5</f>
        <v>0</v>
      </c>
    </row>
    <row r="6" spans="1:14">
      <c r="A6">
        <v>2</v>
      </c>
      <c r="B6" t="s">
        <v>13</v>
      </c>
      <c r="C6">
        <f>INDEX(Pre!$A$1:$F$199,MATCH('Example g'!$B$1,Period!$A$2:$A$200,0),'Example g'!$A6)*100</f>
        <v>1.8437517812666462</v>
      </c>
      <c r="D6">
        <f>INDEX(Post!$A$1:$F$199,MATCH('Example g'!$B$1,Period!$A$2:$A$200,0),'Example g'!$A6)*100</f>
        <v>1.6855756641339339</v>
      </c>
      <c r="E6">
        <f>INDEX('yrf Pre'!$A$1:$F$199,MATCH('Example g'!$B$1,Period!$A$2:$A$200,0),'Example g'!$A6)*100</f>
        <v>1.9936240442443438</v>
      </c>
      <c r="F6">
        <f>INDEX('yrf Post'!$A$1:$F$199,MATCH('Example g'!$B$1,Period!$A$2:$A$200,0),'Example g'!$A6)*100</f>
        <v>1.8512124579194715</v>
      </c>
      <c r="G6">
        <f>INDEX('tp Pre'!$A$1:$F$199,MATCH('Example g'!$B$1,Period!$A$2:$A$200,0),'Example g'!$A6)*100</f>
        <v>-0.14987226297769746</v>
      </c>
      <c r="H6">
        <f>INDEX('tp Post'!$A$1:$F$199,MATCH('Example g'!$B$1,Period!$A$2:$A$200,0),'Example g'!$A6)*100</f>
        <v>-0.16563679378553756</v>
      </c>
      <c r="J6">
        <f t="shared" ref="J6:N15" si="0">D6-C6</f>
        <v>-0.15817611713271229</v>
      </c>
      <c r="L6">
        <f t="shared" si="0"/>
        <v>-0.14241158632487227</v>
      </c>
      <c r="N6">
        <f t="shared" si="0"/>
        <v>-1.5764530807840099E-2</v>
      </c>
    </row>
    <row r="7" spans="1:14">
      <c r="A7">
        <v>3</v>
      </c>
      <c r="B7" t="s">
        <v>14</v>
      </c>
      <c r="C7">
        <f>INDEX(Pre!$A$1:$F$199,MATCH('Example g'!$B$1,Period!$A$2:$A$200,0),'Example g'!$A7)*100</f>
        <v>1.8512586525904033</v>
      </c>
      <c r="D7">
        <f>INDEX(Post!$A$1:$F$199,MATCH('Example g'!$B$1,Period!$A$2:$A$200,0),'Example g'!$A7)*100</f>
        <v>1.6714513299667486</v>
      </c>
      <c r="E7">
        <f>INDEX('yrf Pre'!$A$1:$F$199,MATCH('Example g'!$B$1,Period!$A$2:$A$200,0),'Example g'!$A7)*100</f>
        <v>2.2021619309525851</v>
      </c>
      <c r="F7">
        <f>INDEX('yrf Post'!$A$1:$F$199,MATCH('Example g'!$B$1,Period!$A$2:$A$200,0),'Example g'!$A7)*100</f>
        <v>2.0628783186852404</v>
      </c>
      <c r="G7">
        <f>INDEX('tp Pre'!$A$1:$F$199,MATCH('Example g'!$B$1,Period!$A$2:$A$200,0),'Example g'!$A7)*100</f>
        <v>-0.35090327836218188</v>
      </c>
      <c r="H7">
        <f>INDEX('tp Post'!$A$1:$F$199,MATCH('Example g'!$B$1,Period!$A$2:$A$200,0),'Example g'!$A7)*100</f>
        <v>-0.39142698871849207</v>
      </c>
      <c r="J7">
        <f t="shared" si="0"/>
        <v>-0.17980732262365473</v>
      </c>
      <c r="L7">
        <f t="shared" si="0"/>
        <v>-0.13928361226734465</v>
      </c>
      <c r="N7">
        <f t="shared" si="0"/>
        <v>-4.0523710356310194E-2</v>
      </c>
    </row>
    <row r="8" spans="1:14">
      <c r="A8">
        <v>4</v>
      </c>
      <c r="B8" t="s">
        <v>15</v>
      </c>
      <c r="C8">
        <f>INDEX(Pre!$A$1:$F$199,MATCH('Example g'!$B$1,Period!$A$2:$A$200,0),'Example g'!$A8)*100</f>
        <v>1.9334324577661302</v>
      </c>
      <c r="D8">
        <f>INDEX(Post!$A$1:$F$199,MATCH('Example g'!$B$1,Period!$A$2:$A$200,0),'Example g'!$A8)*100</f>
        <v>1.7566000061430751</v>
      </c>
      <c r="E8">
        <f>INDEX('yrf Pre'!$A$1:$F$199,MATCH('Example g'!$B$1,Period!$A$2:$A$200,0),'Example g'!$A8)*100</f>
        <v>2.3880815418153363</v>
      </c>
      <c r="F8">
        <f>INDEX('yrf Post'!$A$1:$F$199,MATCH('Example g'!$B$1,Period!$A$2:$A$200,0),'Example g'!$A8)*100</f>
        <v>2.2567039453983715</v>
      </c>
      <c r="G8">
        <f>INDEX('tp Pre'!$A$1:$F$199,MATCH('Example g'!$B$1,Period!$A$2:$A$200,0),'Example g'!$A8)*100</f>
        <v>-0.45464908404920618</v>
      </c>
      <c r="H8">
        <f>INDEX('tp Post'!$A$1:$F$199,MATCH('Example g'!$B$1,Period!$A$2:$A$200,0),'Example g'!$A8)*100</f>
        <v>-0.5001039392552965</v>
      </c>
      <c r="J8">
        <f t="shared" si="0"/>
        <v>-0.17683245162305505</v>
      </c>
      <c r="L8">
        <f t="shared" si="0"/>
        <v>-0.13137759641696478</v>
      </c>
      <c r="N8">
        <f t="shared" si="0"/>
        <v>-4.5454855206090328E-2</v>
      </c>
    </row>
    <row r="9" spans="1:14">
      <c r="B9" t="s">
        <v>16</v>
      </c>
      <c r="C9">
        <f>AVERAGE(C10,C8)</f>
        <v>2.0566304300471723</v>
      </c>
      <c r="D9">
        <f t="shared" ref="D9:H9" si="1">AVERAGE(D10,D8)</f>
        <v>1.8906634780911393</v>
      </c>
      <c r="E9">
        <f t="shared" si="1"/>
        <v>2.5496695308521584</v>
      </c>
      <c r="F9">
        <f t="shared" si="1"/>
        <v>2.4266973599700501</v>
      </c>
      <c r="G9">
        <f t="shared" si="1"/>
        <v>-0.49303910080498636</v>
      </c>
      <c r="H9">
        <f t="shared" si="1"/>
        <v>-0.53603388187891099</v>
      </c>
      <c r="J9">
        <f t="shared" si="0"/>
        <v>-0.16596695195603295</v>
      </c>
      <c r="L9">
        <f t="shared" si="0"/>
        <v>-0.12297217088210832</v>
      </c>
      <c r="N9">
        <f t="shared" si="0"/>
        <v>-4.2994781073924626E-2</v>
      </c>
    </row>
    <row r="10" spans="1:14">
      <c r="A10">
        <v>5</v>
      </c>
      <c r="B10" t="s">
        <v>17</v>
      </c>
      <c r="C10">
        <f>INDEX(Pre!$A$1:$F$199,MATCH('Example g'!$B$1,Period!$A$2:$A$200,0),'Example g'!$A10)*100</f>
        <v>2.179828402328214</v>
      </c>
      <c r="D10">
        <f>INDEX(Post!$A$1:$F$199,MATCH('Example g'!$B$1,Period!$A$2:$A$200,0),'Example g'!$A10)*100</f>
        <v>2.0247269500392036</v>
      </c>
      <c r="E10">
        <f>INDEX('yrf Pre'!$A$1:$F$199,MATCH('Example g'!$B$1,Period!$A$2:$A$200,0),'Example g'!$A10)*100</f>
        <v>2.7112575198889806</v>
      </c>
      <c r="F10">
        <f>INDEX('yrf Post'!$A$1:$F$199,MATCH('Example g'!$B$1,Period!$A$2:$A$200,0),'Example g'!$A10)*100</f>
        <v>2.5966907745417291</v>
      </c>
      <c r="G10">
        <f>INDEX('tp Pre'!$A$1:$F$199,MATCH('Example g'!$B$1,Period!$A$2:$A$200,0),'Example g'!$A10)*100</f>
        <v>-0.53142911756076661</v>
      </c>
      <c r="H10">
        <f>INDEX('tp Post'!$A$1:$F$199,MATCH('Example g'!$B$1,Period!$A$2:$A$200,0),'Example g'!$A10)*100</f>
        <v>-0.57196382450252559</v>
      </c>
      <c r="J10">
        <f t="shared" si="0"/>
        <v>-0.1551014522890104</v>
      </c>
      <c r="L10">
        <f t="shared" si="0"/>
        <v>-0.11456674534725142</v>
      </c>
      <c r="N10">
        <f t="shared" si="0"/>
        <v>-4.053470694175898E-2</v>
      </c>
    </row>
    <row r="11" spans="1:14">
      <c r="B11" t="s">
        <v>18</v>
      </c>
      <c r="C11">
        <f>C10+(C$15-C$10)/5</f>
        <v>2.2871586438729796</v>
      </c>
      <c r="D11">
        <f t="shared" ref="D11:H14" si="2">D10+(D$15-D$10)/5</f>
        <v>2.1427065007918009</v>
      </c>
      <c r="E11">
        <f t="shared" si="2"/>
        <v>2.8291618969718892</v>
      </c>
      <c r="F11">
        <f t="shared" si="2"/>
        <v>2.7211608102323583</v>
      </c>
      <c r="G11">
        <f t="shared" si="2"/>
        <v>-0.54200325309890929</v>
      </c>
      <c r="H11">
        <f t="shared" si="2"/>
        <v>-0.5784543094405572</v>
      </c>
      <c r="J11">
        <f t="shared" si="0"/>
        <v>-0.14445214308117871</v>
      </c>
      <c r="L11">
        <f t="shared" si="0"/>
        <v>-0.1080010867395309</v>
      </c>
      <c r="N11">
        <f t="shared" si="0"/>
        <v>-3.6451056341647914E-2</v>
      </c>
    </row>
    <row r="12" spans="1:14">
      <c r="B12" t="s">
        <v>19</v>
      </c>
      <c r="C12">
        <f t="shared" ref="C12:C14" si="3">C11+(C$15-C$10)/5</f>
        <v>2.3944888854177453</v>
      </c>
      <c r="D12">
        <f t="shared" si="2"/>
        <v>2.2606860515443983</v>
      </c>
      <c r="E12">
        <f t="shared" si="2"/>
        <v>2.9470662740547979</v>
      </c>
      <c r="F12">
        <f t="shared" si="2"/>
        <v>2.8456308459229875</v>
      </c>
      <c r="G12">
        <f t="shared" si="2"/>
        <v>-0.55257738863705197</v>
      </c>
      <c r="H12">
        <f t="shared" si="2"/>
        <v>-0.58494479437858882</v>
      </c>
      <c r="J12">
        <f t="shared" si="0"/>
        <v>-0.13380283387334702</v>
      </c>
      <c r="L12">
        <f t="shared" si="0"/>
        <v>-0.10143542813181039</v>
      </c>
      <c r="N12">
        <f t="shared" si="0"/>
        <v>-3.2367405741536848E-2</v>
      </c>
    </row>
    <row r="13" spans="1:14">
      <c r="B13" t="s">
        <v>20</v>
      </c>
      <c r="C13">
        <f t="shared" si="3"/>
        <v>2.501819126962511</v>
      </c>
      <c r="D13">
        <f t="shared" si="2"/>
        <v>2.3786656022969956</v>
      </c>
      <c r="E13">
        <f t="shared" si="2"/>
        <v>3.0649706511377066</v>
      </c>
      <c r="F13">
        <f t="shared" si="2"/>
        <v>2.9701008816136167</v>
      </c>
      <c r="G13">
        <f t="shared" si="2"/>
        <v>-0.56315152417519465</v>
      </c>
      <c r="H13">
        <f t="shared" si="2"/>
        <v>-0.59143527931662043</v>
      </c>
      <c r="J13">
        <f t="shared" si="0"/>
        <v>-0.12315352466551532</v>
      </c>
      <c r="L13">
        <f t="shared" si="0"/>
        <v>-9.4869769524089875E-2</v>
      </c>
      <c r="N13">
        <f t="shared" si="0"/>
        <v>-2.8283755141425782E-2</v>
      </c>
    </row>
    <row r="14" spans="1:14">
      <c r="B14" t="s">
        <v>21</v>
      </c>
      <c r="C14">
        <f t="shared" si="3"/>
        <v>2.6091493685072766</v>
      </c>
      <c r="D14">
        <f t="shared" si="2"/>
        <v>2.496645153049593</v>
      </c>
      <c r="E14">
        <f t="shared" si="2"/>
        <v>3.1828750282206153</v>
      </c>
      <c r="F14">
        <f t="shared" si="2"/>
        <v>3.0945709173042459</v>
      </c>
      <c r="G14">
        <f t="shared" si="2"/>
        <v>-0.57372565971333733</v>
      </c>
      <c r="H14">
        <f t="shared" si="2"/>
        <v>-0.59792576425465205</v>
      </c>
      <c r="J14">
        <f t="shared" si="0"/>
        <v>-0.11250421545768363</v>
      </c>
      <c r="L14">
        <f t="shared" si="0"/>
        <v>-8.830411091636936E-2</v>
      </c>
      <c r="N14">
        <f t="shared" si="0"/>
        <v>-2.4200104541314715E-2</v>
      </c>
    </row>
    <row r="15" spans="1:14">
      <c r="A15">
        <v>6</v>
      </c>
      <c r="B15" t="s">
        <v>22</v>
      </c>
      <c r="C15">
        <f>INDEX(Pre!$A$1:$F$199,MATCH('Example g'!$B$1,Period!$A$2:$A$200,0),'Example g'!$A15)*100</f>
        <v>2.7164796100520432</v>
      </c>
      <c r="D15">
        <f>INDEX(Post!$A$1:$F$199,MATCH('Example g'!$B$1,Period!$A$2:$A$200,0),'Example g'!$A15)*100</f>
        <v>2.6146247038021904</v>
      </c>
      <c r="E15">
        <f>INDEX('yrf Pre'!$A$1:$F$199,MATCH('Example g'!$B$1,Period!$A$2:$A$200,0),'Example g'!$A15)*100</f>
        <v>3.3007794053035235</v>
      </c>
      <c r="F15">
        <f>INDEX('yrf Post'!$A$1:$F$199,MATCH('Example g'!$B$1,Period!$A$2:$A$200,0),'Example g'!$A15)*100</f>
        <v>3.2190409529948742</v>
      </c>
      <c r="G15">
        <f>INDEX('tp Pre'!$A$1:$F$199,MATCH('Example g'!$B$1,Period!$A$2:$A$200,0),'Example g'!$A15)*100</f>
        <v>-0.58429979525148024</v>
      </c>
      <c r="H15">
        <f>INDEX('tp Post'!$A$1:$F$199,MATCH('Example g'!$B$1,Period!$A$2:$A$200,0),'Example g'!$A15)*100</f>
        <v>-0.60441624919268389</v>
      </c>
      <c r="J15">
        <f t="shared" si="0"/>
        <v>-0.10185490624985283</v>
      </c>
      <c r="L15">
        <f t="shared" si="0"/>
        <v>-8.173845230864929E-2</v>
      </c>
      <c r="N15">
        <f t="shared" si="0"/>
        <v>-2.0116453941203649E-2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workbookViewId="0">
      <selection activeCell="H5" sqref="H5:H15"/>
    </sheetView>
  </sheetViews>
  <sheetFormatPr defaultRowHeight="15"/>
  <cols>
    <col min="2" max="2" width="9.7109375" bestFit="1" customWidth="1"/>
  </cols>
  <sheetData>
    <row r="1" spans="1:14">
      <c r="A1" t="s">
        <v>5</v>
      </c>
      <c r="B1" s="1">
        <v>42493</v>
      </c>
    </row>
    <row r="4" spans="1:14">
      <c r="C4" t="s">
        <v>6</v>
      </c>
      <c r="D4" t="s">
        <v>7</v>
      </c>
      <c r="E4" t="s">
        <v>8</v>
      </c>
      <c r="F4" t="s">
        <v>9</v>
      </c>
      <c r="G4" t="s">
        <v>10</v>
      </c>
      <c r="H4" t="s">
        <v>11</v>
      </c>
    </row>
    <row r="5" spans="1:14">
      <c r="A5">
        <v>1</v>
      </c>
      <c r="B5" t="s">
        <v>12</v>
      </c>
      <c r="C5">
        <f>INDEX(Pre!$A$1:$F$199,MATCH('Example g 2'!$B$1,Period!$A$2:$A$200,0),'Example g 2'!$A5)*100</f>
        <v>1.7523524795306076</v>
      </c>
      <c r="D5" t="e">
        <f>INDEX([1]Post2!$A$1:$F$199,MATCH('Example g 2'!$B$1,Period!$A$2:$A$200,0),'Example g 2'!$A5)*100</f>
        <v>#REF!</v>
      </c>
      <c r="E5">
        <f>INDEX('yrf Pre'!$A$1:$F$199,MATCH('Example g 2'!$B$1,Period!$A$2:$A$200,0),'Example g 2'!$A5)*100</f>
        <v>1.7523524795306076</v>
      </c>
      <c r="F5" t="e">
        <f>INDEX('[2]yrf Post2'!$A$1:$F$199,MATCH('Example g 2'!$B$1,Period!$A$2:$A$200,0),'Example g 2'!$A5)*100</f>
        <v>#REF!</v>
      </c>
      <c r="G5">
        <f>INDEX('tp Pre'!$A$1:$F$199,MATCH('Example g 2'!$B$1,Period!$A$2:$A$200,0),'Example g 2'!$A5)*100</f>
        <v>0</v>
      </c>
      <c r="H5" t="e">
        <f>INDEX('[3]tp Post2'!$A$1:$F$199,MATCH('Example g 2'!$B$1,Period!$A$2:$A$200,0),'Example g 2'!$A5)*100</f>
        <v>#REF!</v>
      </c>
      <c r="J5" t="e">
        <f>D5-C5</f>
        <v>#REF!</v>
      </c>
      <c r="L5" t="e">
        <f>F5-E5</f>
        <v>#REF!</v>
      </c>
      <c r="N5" t="e">
        <f>H5-G5</f>
        <v>#REF!</v>
      </c>
    </row>
    <row r="6" spans="1:14">
      <c r="A6">
        <v>2</v>
      </c>
      <c r="B6" t="s">
        <v>13</v>
      </c>
      <c r="C6">
        <f>INDEX(Pre!$A$1:$F$199,MATCH('Example g 2'!$B$1,Period!$A$2:$A$200,0),'Example g 2'!$A6)*100</f>
        <v>1.8437517812666462</v>
      </c>
      <c r="D6" t="e">
        <f>INDEX([1]Post2!$A$1:$F$199,MATCH('Example g 2'!$B$1,Period!$A$2:$A$200,0),'Example g 2'!$A6)*100</f>
        <v>#REF!</v>
      </c>
      <c r="E6">
        <f>INDEX('yrf Pre'!$A$1:$F$199,MATCH('Example g 2'!$B$1,Period!$A$2:$A$200,0),'Example g 2'!$A6)*100</f>
        <v>1.9936240442443438</v>
      </c>
      <c r="F6" t="e">
        <f>INDEX('[2]yrf Post2'!$A$1:$F$199,MATCH('Example g 2'!$B$1,Period!$A$2:$A$200,0),'Example g 2'!$A6)*100</f>
        <v>#REF!</v>
      </c>
      <c r="G6">
        <f>INDEX('tp Pre'!$A$1:$F$199,MATCH('Example g 2'!$B$1,Period!$A$2:$A$200,0),'Example g 2'!$A6)*100</f>
        <v>-0.14987226297769746</v>
      </c>
      <c r="H6" t="e">
        <f>INDEX('[3]tp Post2'!$A$1:$F$199,MATCH('Example g 2'!$B$1,Period!$A$2:$A$200,0),'Example g 2'!$A6)*100</f>
        <v>#REF!</v>
      </c>
      <c r="J6" t="e">
        <f t="shared" ref="J6:N15" si="0">D6-C6</f>
        <v>#REF!</v>
      </c>
      <c r="L6" t="e">
        <f t="shared" si="0"/>
        <v>#REF!</v>
      </c>
      <c r="N6" t="e">
        <f t="shared" si="0"/>
        <v>#REF!</v>
      </c>
    </row>
    <row r="7" spans="1:14">
      <c r="A7">
        <v>3</v>
      </c>
      <c r="B7" t="s">
        <v>14</v>
      </c>
      <c r="C7">
        <f>INDEX(Pre!$A$1:$F$199,MATCH('Example g 2'!$B$1,Period!$A$2:$A$200,0),'Example g 2'!$A7)*100</f>
        <v>1.8512586525904033</v>
      </c>
      <c r="D7" t="e">
        <f>INDEX([1]Post2!$A$1:$F$199,MATCH('Example g 2'!$B$1,Period!$A$2:$A$200,0),'Example g 2'!$A7)*100</f>
        <v>#REF!</v>
      </c>
      <c r="E7">
        <f>INDEX('yrf Pre'!$A$1:$F$199,MATCH('Example g 2'!$B$1,Period!$A$2:$A$200,0),'Example g 2'!$A7)*100</f>
        <v>2.2021619309525851</v>
      </c>
      <c r="F7" t="e">
        <f>INDEX('[2]yrf Post2'!$A$1:$F$199,MATCH('Example g 2'!$B$1,Period!$A$2:$A$200,0),'Example g 2'!$A7)*100</f>
        <v>#REF!</v>
      </c>
      <c r="G7">
        <f>INDEX('tp Pre'!$A$1:$F$199,MATCH('Example g 2'!$B$1,Period!$A$2:$A$200,0),'Example g 2'!$A7)*100</f>
        <v>-0.35090327836218188</v>
      </c>
      <c r="H7" t="e">
        <f>INDEX('[3]tp Post2'!$A$1:$F$199,MATCH('Example g 2'!$B$1,Period!$A$2:$A$200,0),'Example g 2'!$A7)*100</f>
        <v>#REF!</v>
      </c>
      <c r="J7" t="e">
        <f t="shared" si="0"/>
        <v>#REF!</v>
      </c>
      <c r="L7" t="e">
        <f t="shared" si="0"/>
        <v>#REF!</v>
      </c>
      <c r="N7" t="e">
        <f t="shared" si="0"/>
        <v>#REF!</v>
      </c>
    </row>
    <row r="8" spans="1:14">
      <c r="A8">
        <v>4</v>
      </c>
      <c r="B8" t="s">
        <v>15</v>
      </c>
      <c r="C8">
        <f>INDEX(Pre!$A$1:$F$199,MATCH('Example g 2'!$B$1,Period!$A$2:$A$200,0),'Example g 2'!$A8)*100</f>
        <v>1.9334324577661302</v>
      </c>
      <c r="D8" t="e">
        <f>INDEX([1]Post2!$A$1:$F$199,MATCH('Example g 2'!$B$1,Period!$A$2:$A$200,0),'Example g 2'!$A8)*100</f>
        <v>#REF!</v>
      </c>
      <c r="E8">
        <f>INDEX('yrf Pre'!$A$1:$F$199,MATCH('Example g 2'!$B$1,Period!$A$2:$A$200,0),'Example g 2'!$A8)*100</f>
        <v>2.3880815418153363</v>
      </c>
      <c r="F8" t="e">
        <f>INDEX('[2]yrf Post2'!$A$1:$F$199,MATCH('Example g 2'!$B$1,Period!$A$2:$A$200,0),'Example g 2'!$A8)*100</f>
        <v>#REF!</v>
      </c>
      <c r="G8">
        <f>INDEX('tp Pre'!$A$1:$F$199,MATCH('Example g 2'!$B$1,Period!$A$2:$A$200,0),'Example g 2'!$A8)*100</f>
        <v>-0.45464908404920618</v>
      </c>
      <c r="H8" t="e">
        <f>INDEX('[3]tp Post2'!$A$1:$F$199,MATCH('Example g 2'!$B$1,Period!$A$2:$A$200,0),'Example g 2'!$A8)*100</f>
        <v>#REF!</v>
      </c>
      <c r="J8" t="e">
        <f t="shared" si="0"/>
        <v>#REF!</v>
      </c>
      <c r="L8" t="e">
        <f t="shared" si="0"/>
        <v>#REF!</v>
      </c>
      <c r="N8" t="e">
        <f t="shared" si="0"/>
        <v>#REF!</v>
      </c>
    </row>
    <row r="9" spans="1:14">
      <c r="B9" t="s">
        <v>16</v>
      </c>
      <c r="C9">
        <f>AVERAGE(C10,C8)</f>
        <v>2.0566304300471723</v>
      </c>
      <c r="D9" t="e">
        <f>INDEX([1]Post2!$A$1:$F$199,MATCH('Example g 2'!$B$1,Period!$A$2:$A$200,0),'Example g 2'!$A9)*100</f>
        <v>#REF!</v>
      </c>
      <c r="E9">
        <f t="shared" ref="E9:G9" si="1">AVERAGE(E10,E8)</f>
        <v>2.5496695308521584</v>
      </c>
      <c r="F9" t="e">
        <f>INDEX('[2]yrf Post2'!$A$1:$F$199,MATCH('Example g 2'!$B$1,Period!$A$2:$A$200,0),'Example g 2'!$A9)*100</f>
        <v>#REF!</v>
      </c>
      <c r="G9">
        <f t="shared" si="1"/>
        <v>-0.49303910080498636</v>
      </c>
      <c r="H9" t="e">
        <f>INDEX('[3]tp Post2'!$A$1:$F$199,MATCH('Example g 2'!$B$1,Period!$A$2:$A$200,0),'Example g 2'!$A9)*100</f>
        <v>#VALUE!</v>
      </c>
      <c r="J9" t="e">
        <f t="shared" si="0"/>
        <v>#REF!</v>
      </c>
      <c r="L9" t="e">
        <f t="shared" si="0"/>
        <v>#REF!</v>
      </c>
      <c r="N9" t="e">
        <f t="shared" si="0"/>
        <v>#VALUE!</v>
      </c>
    </row>
    <row r="10" spans="1:14">
      <c r="A10">
        <v>5</v>
      </c>
      <c r="B10" t="s">
        <v>17</v>
      </c>
      <c r="C10">
        <f>INDEX(Pre!$A$1:$F$199,MATCH('Example g 2'!$B$1,Period!$A$2:$A$200,0),'Example g 2'!$A10)*100</f>
        <v>2.179828402328214</v>
      </c>
      <c r="D10" t="e">
        <f>INDEX([1]Post2!$A$1:$F$199,MATCH('Example g 2'!$B$1,Period!$A$2:$A$200,0),'Example g 2'!$A10)*100</f>
        <v>#REF!</v>
      </c>
      <c r="E10">
        <f>INDEX('yrf Pre'!$A$1:$F$199,MATCH('Example g 2'!$B$1,Period!$A$2:$A$200,0),'Example g 2'!$A10)*100</f>
        <v>2.7112575198889806</v>
      </c>
      <c r="F10" t="e">
        <f>INDEX('[2]yrf Post2'!$A$1:$F$199,MATCH('Example g 2'!$B$1,Period!$A$2:$A$200,0),'Example g 2'!$A10)*100</f>
        <v>#REF!</v>
      </c>
      <c r="G10">
        <f>INDEX('tp Pre'!$A$1:$F$199,MATCH('Example g 2'!$B$1,Period!$A$2:$A$200,0),'Example g 2'!$A10)*100</f>
        <v>-0.53142911756076661</v>
      </c>
      <c r="H10" t="e">
        <f>INDEX('[3]tp Post2'!$A$1:$F$199,MATCH('Example g 2'!$B$1,Period!$A$2:$A$200,0),'Example g 2'!$A10)*100</f>
        <v>#REF!</v>
      </c>
      <c r="J10" t="e">
        <f t="shared" si="0"/>
        <v>#REF!</v>
      </c>
      <c r="L10" t="e">
        <f t="shared" si="0"/>
        <v>#REF!</v>
      </c>
      <c r="N10" t="e">
        <f t="shared" si="0"/>
        <v>#REF!</v>
      </c>
    </row>
    <row r="11" spans="1:14">
      <c r="B11" t="s">
        <v>18</v>
      </c>
      <c r="C11">
        <f>C10+(C$15-C$10)/5</f>
        <v>2.2871586438729796</v>
      </c>
      <c r="D11" t="e">
        <f>INDEX([1]Post2!$A$1:$F$199,MATCH('Example g 2'!$B$1,Period!$A$2:$A$200,0),'Example g 2'!$A11)*100</f>
        <v>#REF!</v>
      </c>
      <c r="E11">
        <f t="shared" ref="E11:G14" si="2">E10+(E$15-E$10)/5</f>
        <v>2.8291618969718892</v>
      </c>
      <c r="F11" t="e">
        <f>INDEX('[2]yrf Post2'!$A$1:$F$199,MATCH('Example g 2'!$B$1,Period!$A$2:$A$200,0),'Example g 2'!$A11)*100</f>
        <v>#REF!</v>
      </c>
      <c r="G11">
        <f t="shared" si="2"/>
        <v>-0.54200325309890929</v>
      </c>
      <c r="H11" t="e">
        <f>INDEX('[3]tp Post2'!$A$1:$F$199,MATCH('Example g 2'!$B$1,Period!$A$2:$A$200,0),'Example g 2'!$A11)*100</f>
        <v>#VALUE!</v>
      </c>
      <c r="J11" t="e">
        <f t="shared" si="0"/>
        <v>#REF!</v>
      </c>
      <c r="L11" t="e">
        <f t="shared" si="0"/>
        <v>#REF!</v>
      </c>
      <c r="N11" t="e">
        <f t="shared" si="0"/>
        <v>#VALUE!</v>
      </c>
    </row>
    <row r="12" spans="1:14">
      <c r="B12" t="s">
        <v>19</v>
      </c>
      <c r="C12">
        <f t="shared" ref="C12:C14" si="3">C11+(C$15-C$10)/5</f>
        <v>2.3944888854177453</v>
      </c>
      <c r="D12" t="e">
        <f>INDEX([1]Post2!$A$1:$F$199,MATCH('Example g 2'!$B$1,Period!$A$2:$A$200,0),'Example g 2'!$A12)*100</f>
        <v>#REF!</v>
      </c>
      <c r="E12">
        <f t="shared" si="2"/>
        <v>2.9470662740547979</v>
      </c>
      <c r="F12" t="e">
        <f>INDEX('[2]yrf Post2'!$A$1:$F$199,MATCH('Example g 2'!$B$1,Period!$A$2:$A$200,0),'Example g 2'!$A12)*100</f>
        <v>#REF!</v>
      </c>
      <c r="G12">
        <f t="shared" si="2"/>
        <v>-0.55257738863705197</v>
      </c>
      <c r="H12" t="e">
        <f>INDEX('[3]tp Post2'!$A$1:$F$199,MATCH('Example g 2'!$B$1,Period!$A$2:$A$200,0),'Example g 2'!$A12)*100</f>
        <v>#VALUE!</v>
      </c>
      <c r="J12" t="e">
        <f t="shared" si="0"/>
        <v>#REF!</v>
      </c>
      <c r="L12" t="e">
        <f t="shared" si="0"/>
        <v>#REF!</v>
      </c>
      <c r="N12" t="e">
        <f t="shared" si="0"/>
        <v>#VALUE!</v>
      </c>
    </row>
    <row r="13" spans="1:14">
      <c r="B13" t="s">
        <v>20</v>
      </c>
      <c r="C13">
        <f t="shared" si="3"/>
        <v>2.501819126962511</v>
      </c>
      <c r="D13" t="e">
        <f>INDEX([1]Post2!$A$1:$F$199,MATCH('Example g 2'!$B$1,Period!$A$2:$A$200,0),'Example g 2'!$A13)*100</f>
        <v>#REF!</v>
      </c>
      <c r="E13">
        <f t="shared" si="2"/>
        <v>3.0649706511377066</v>
      </c>
      <c r="F13" t="e">
        <f>INDEX('[2]yrf Post2'!$A$1:$F$199,MATCH('Example g 2'!$B$1,Period!$A$2:$A$200,0),'Example g 2'!$A13)*100</f>
        <v>#REF!</v>
      </c>
      <c r="G13">
        <f t="shared" si="2"/>
        <v>-0.56315152417519465</v>
      </c>
      <c r="H13" t="e">
        <f>INDEX('[3]tp Post2'!$A$1:$F$199,MATCH('Example g 2'!$B$1,Period!$A$2:$A$200,0),'Example g 2'!$A13)*100</f>
        <v>#VALUE!</v>
      </c>
      <c r="J13" t="e">
        <f t="shared" si="0"/>
        <v>#REF!</v>
      </c>
      <c r="L13" t="e">
        <f t="shared" si="0"/>
        <v>#REF!</v>
      </c>
      <c r="N13" t="e">
        <f t="shared" si="0"/>
        <v>#VALUE!</v>
      </c>
    </row>
    <row r="14" spans="1:14">
      <c r="B14" t="s">
        <v>21</v>
      </c>
      <c r="C14">
        <f t="shared" si="3"/>
        <v>2.6091493685072766</v>
      </c>
      <c r="D14" t="e">
        <f>INDEX([1]Post2!$A$1:$F$199,MATCH('Example g 2'!$B$1,Period!$A$2:$A$200,0),'Example g 2'!$A14)*100</f>
        <v>#REF!</v>
      </c>
      <c r="E14">
        <f t="shared" si="2"/>
        <v>3.1828750282206153</v>
      </c>
      <c r="F14" t="e">
        <f>INDEX('[2]yrf Post2'!$A$1:$F$199,MATCH('Example g 2'!$B$1,Period!$A$2:$A$200,0),'Example g 2'!$A14)*100</f>
        <v>#REF!</v>
      </c>
      <c r="G14">
        <f t="shared" si="2"/>
        <v>-0.57372565971333733</v>
      </c>
      <c r="H14" t="e">
        <f>INDEX('[3]tp Post2'!$A$1:$F$199,MATCH('Example g 2'!$B$1,Period!$A$2:$A$200,0),'Example g 2'!$A14)*100</f>
        <v>#VALUE!</v>
      </c>
      <c r="J14" t="e">
        <f t="shared" si="0"/>
        <v>#REF!</v>
      </c>
      <c r="L14" t="e">
        <f t="shared" si="0"/>
        <v>#REF!</v>
      </c>
      <c r="N14" t="e">
        <f t="shared" si="0"/>
        <v>#VALUE!</v>
      </c>
    </row>
    <row r="15" spans="1:14">
      <c r="A15">
        <v>6</v>
      </c>
      <c r="B15" t="s">
        <v>22</v>
      </c>
      <c r="C15">
        <f>INDEX(Pre!$A$1:$F$199,MATCH('Example g 2'!$B$1,Period!$A$2:$A$200,0),'Example g 2'!$A15)*100</f>
        <v>2.7164796100520432</v>
      </c>
      <c r="D15" t="e">
        <f>INDEX([1]Post2!$A$1:$F$199,MATCH('Example g 2'!$B$1,Period!$A$2:$A$200,0),'Example g 2'!$A15)*100</f>
        <v>#REF!</v>
      </c>
      <c r="E15">
        <f>INDEX('yrf Pre'!$A$1:$F$199,MATCH('Example g 2'!$B$1,Period!$A$2:$A$200,0),'Example g 2'!$A15)*100</f>
        <v>3.3007794053035235</v>
      </c>
      <c r="F15" t="e">
        <f>INDEX('[2]yrf Post2'!$A$1:$F$199,MATCH('Example g 2'!$B$1,Period!$A$2:$A$200,0),'Example g 2'!$A15)*100</f>
        <v>#REF!</v>
      </c>
      <c r="G15">
        <f>INDEX('tp Pre'!$A$1:$F$199,MATCH('Example g 2'!$B$1,Period!$A$2:$A$200,0),'Example g 2'!$A15)*100</f>
        <v>-0.58429979525148024</v>
      </c>
      <c r="H15" t="e">
        <f>INDEX('[3]tp Post2'!$A$1:$F$199,MATCH('Example g 2'!$B$1,Period!$A$2:$A$200,0),'Example g 2'!$A15)*100</f>
        <v>#REF!</v>
      </c>
      <c r="J15" t="e">
        <f t="shared" si="0"/>
        <v>#REF!</v>
      </c>
      <c r="L15" t="e">
        <f t="shared" si="0"/>
        <v>#REF!</v>
      </c>
      <c r="N15" t="e">
        <f t="shared" si="0"/>
        <v>#REF!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30"/>
  <sheetViews>
    <sheetView workbookViewId="0">
      <selection activeCell="C2" sqref="C2"/>
    </sheetView>
  </sheetViews>
  <sheetFormatPr defaultRowHeight="15"/>
  <cols>
    <col min="2" max="2" width="9.7109375" bestFit="1" customWidth="1"/>
  </cols>
  <sheetData>
    <row r="2" spans="2:8">
      <c r="B2" t="s">
        <v>23</v>
      </c>
      <c r="C2" t="s">
        <v>0</v>
      </c>
      <c r="D2" t="s">
        <v>24</v>
      </c>
      <c r="E2" t="s">
        <v>1</v>
      </c>
      <c r="F2" t="s">
        <v>2</v>
      </c>
      <c r="G2" t="s">
        <v>3</v>
      </c>
      <c r="H2" t="s">
        <v>4</v>
      </c>
    </row>
    <row r="3" spans="2:8">
      <c r="B3" s="1">
        <v>36982</v>
      </c>
      <c r="C3">
        <f>-INDEX(Change!A$1:A$199,MATCH($B3,Period!$B$2:$B$200,0),1)*100</f>
        <v>-0.13547571481507537</v>
      </c>
      <c r="D3">
        <f>-INDEX(Change!B$1:B$199,MATCH($B3,Period!$B$2:$B$200,0),1)*100</f>
        <v>-9.3044663848609876E-2</v>
      </c>
      <c r="E3">
        <f>-INDEX(Change!C$1:C$199,MATCH($B3,Period!$B$2:$B$200,0),1)*100</f>
        <v>-9.8308811339543195E-2</v>
      </c>
      <c r="F3">
        <f>-INDEX(Change!D$1:D$199,MATCH($B3,Period!$B$2:$B$200,0),1)*100</f>
        <v>-9.8710087868452562E-2</v>
      </c>
      <c r="G3">
        <f>-INDEX(Change!E$1:E$199,MATCH($B3,Period!$B$2:$B$200,0),1)*100</f>
        <v>-7.9710064247345142E-2</v>
      </c>
      <c r="H3">
        <f>-INDEX(Change!F$1:F$199,MATCH($B3,Period!$B$2:$B$200,0),1)*100</f>
        <v>-2.8720431251436779E-2</v>
      </c>
    </row>
    <row r="4" spans="2:8">
      <c r="B4" s="1">
        <v>37012</v>
      </c>
      <c r="C4">
        <f>-INDEX(Change!A$1:A$199,MATCH($B4,Period!$B$2:$B$200,0),1)*100</f>
        <v>5.8266259895271844E-2</v>
      </c>
      <c r="D4">
        <f>-INDEX(Change!B$1:B$199,MATCH($B4,Period!$B$2:$B$200,0),1)*100</f>
        <v>1.1857452117806921E-2</v>
      </c>
      <c r="E4">
        <f>-INDEX(Change!C$1:C$199,MATCH($B4,Period!$B$2:$B$200,0),1)*100</f>
        <v>-2.1065693513074024E-3</v>
      </c>
      <c r="F4">
        <f>-INDEX(Change!D$1:D$199,MATCH($B4,Period!$B$2:$B$200,0),1)*100</f>
        <v>-6.4966517996353779E-3</v>
      </c>
      <c r="G4">
        <f>-INDEX(Change!E$1:E$199,MATCH($B4,Period!$B$2:$B$200,0),1)*100</f>
        <v>-1.699230647188299E-2</v>
      </c>
      <c r="H4">
        <f>-INDEX(Change!F$1:F$199,MATCH($B4,Period!$B$2:$B$200,0),1)*100</f>
        <v>-3.9343549041487291E-2</v>
      </c>
    </row>
    <row r="5" spans="2:8">
      <c r="B5" s="1">
        <v>37043</v>
      </c>
      <c r="C5">
        <f>-INDEX(Change!A$1:A$199,MATCH($B5,Period!$B$2:$B$200,0),1)*100</f>
        <v>4.111521516989014E-2</v>
      </c>
      <c r="D5">
        <f>-INDEX(Change!B$1:B$199,MATCH($B5,Period!$B$2:$B$200,0),1)*100</f>
        <v>5.6015880793720829E-2</v>
      </c>
      <c r="E5">
        <f>-INDEX(Change!C$1:C$199,MATCH($B5,Period!$B$2:$B$200,0),1)*100</f>
        <v>5.360852636330099E-2</v>
      </c>
      <c r="F5">
        <f>-INDEX(Change!D$1:D$199,MATCH($B5,Period!$B$2:$B$200,0),1)*100</f>
        <v>4.5649845753212986E-2</v>
      </c>
      <c r="G5">
        <f>-INDEX(Change!E$1:E$199,MATCH($B5,Period!$B$2:$B$200,0),1)*100</f>
        <v>3.1635118868709317E-2</v>
      </c>
      <c r="H5">
        <f>-INDEX(Change!F$1:F$199,MATCH($B5,Period!$B$2:$B$200,0),1)*100</f>
        <v>5.4267898962553907E-3</v>
      </c>
    </row>
    <row r="6" spans="2:8">
      <c r="B6" s="1">
        <v>37073</v>
      </c>
      <c r="C6">
        <f>-INDEX(Change!A$1:A$199,MATCH($B6,Period!$B$2:$B$200,0),1)*100</f>
        <v>7.6124912207126139E-3</v>
      </c>
      <c r="D6">
        <f>-INDEX(Change!B$1:B$199,MATCH($B6,Period!$B$2:$B$200,0),1)*100</f>
        <v>-1.8854316704861734E-2</v>
      </c>
      <c r="E6">
        <f>-INDEX(Change!C$1:C$199,MATCH($B6,Period!$B$2:$B$200,0),1)*100</f>
        <v>-2.2937235480209595E-2</v>
      </c>
      <c r="F6">
        <f>-INDEX(Change!D$1:D$199,MATCH($B6,Period!$B$2:$B$200,0),1)*100</f>
        <v>-1.8700070456845186E-2</v>
      </c>
      <c r="G6">
        <f>-INDEX(Change!E$1:E$199,MATCH($B6,Period!$B$2:$B$200,0),1)*100</f>
        <v>-1.104498881278268E-2</v>
      </c>
      <c r="H6">
        <f>-INDEX(Change!F$1:F$199,MATCH($B6,Period!$B$2:$B$200,0),1)*100</f>
        <v>2.3620657099716891E-3</v>
      </c>
    </row>
    <row r="7" spans="2:8">
      <c r="B7" s="1">
        <v>37104</v>
      </c>
      <c r="C7">
        <f>-INDEX(Change!A$1:A$199,MATCH($B7,Period!$B$2:$B$200,0),1)*100</f>
        <v>1.372436172531466E-2</v>
      </c>
      <c r="D7">
        <f>-INDEX(Change!B$1:B$199,MATCH($B7,Period!$B$2:$B$200,0),1)*100</f>
        <v>9.3044624768855166E-3</v>
      </c>
      <c r="E7">
        <f>-INDEX(Change!C$1:C$199,MATCH($B7,Period!$B$2:$B$200,0),1)*100</f>
        <v>1.0184548312313496E-2</v>
      </c>
      <c r="F7">
        <f>-INDEX(Change!D$1:D$199,MATCH($B7,Period!$B$2:$B$200,0),1)*100</f>
        <v>1.0764039049378227E-2</v>
      </c>
      <c r="G7">
        <f>-INDEX(Change!E$1:E$199,MATCH($B7,Period!$B$2:$B$200,0),1)*100</f>
        <v>9.837716927000445E-3</v>
      </c>
      <c r="H7">
        <f>-INDEX(Change!F$1:F$199,MATCH($B7,Period!$B$2:$B$200,0),1)*100</f>
        <v>6.4704285027888941E-3</v>
      </c>
    </row>
    <row r="8" spans="2:8">
      <c r="B8" s="1">
        <v>37135</v>
      </c>
      <c r="C8">
        <f>-INDEX(Change!A$1:A$199,MATCH($B8,Period!$B$2:$B$200,0),1)*100</f>
        <v>-6.2261259992806711E-2</v>
      </c>
      <c r="D8">
        <f>-INDEX(Change!B$1:B$199,MATCH($B8,Period!$B$2:$B$200,0),1)*100</f>
        <v>-1.6566956255990167E-2</v>
      </c>
      <c r="E8">
        <f>-INDEX(Change!C$1:C$199,MATCH($B8,Period!$B$2:$B$200,0),1)*100</f>
        <v>1.1241989116307638E-2</v>
      </c>
      <c r="F8">
        <f>-INDEX(Change!D$1:D$199,MATCH($B8,Period!$B$2:$B$200,0),1)*100</f>
        <v>2.0978285132484953E-2</v>
      </c>
      <c r="G8">
        <f>-INDEX(Change!E$1:E$199,MATCH($B8,Period!$B$2:$B$200,0),1)*100</f>
        <v>2.9632979925339753E-2</v>
      </c>
      <c r="H8">
        <f>-INDEX(Change!F$1:F$199,MATCH($B8,Period!$B$2:$B$200,0),1)*100</f>
        <v>4.1600512119016608E-2</v>
      </c>
    </row>
    <row r="9" spans="2:8">
      <c r="B9" s="1">
        <v>37165</v>
      </c>
      <c r="C9">
        <f>-INDEX(Change!A$1:A$199,MATCH($B9,Period!$B$2:$B$200,0),1)*100</f>
        <v>9.2815272099442542E-2</v>
      </c>
      <c r="D9">
        <f>-INDEX(Change!B$1:B$199,MATCH($B9,Period!$B$2:$B$200,0),1)*100</f>
        <v>7.4337077298081838E-2</v>
      </c>
      <c r="E9">
        <f>-INDEX(Change!C$1:C$199,MATCH($B9,Period!$B$2:$B$200,0),1)*100</f>
        <v>8.4340294476110966E-2</v>
      </c>
      <c r="F9">
        <f>-INDEX(Change!D$1:D$199,MATCH($B9,Period!$B$2:$B$200,0),1)*100</f>
        <v>8.0165549574923167E-2</v>
      </c>
      <c r="G9">
        <f>-INDEX(Change!E$1:E$199,MATCH($B9,Period!$B$2:$B$200,0),1)*100</f>
        <v>5.1280176603994004E-2</v>
      </c>
      <c r="H9">
        <f>-INDEX(Change!F$1:F$199,MATCH($B9,Period!$B$2:$B$200,0),1)*100</f>
        <v>-1.6908492373064049E-2</v>
      </c>
    </row>
    <row r="10" spans="2:8">
      <c r="B10" s="1">
        <v>37196</v>
      </c>
      <c r="C10">
        <f>-INDEX(Change!A$1:A$199,MATCH($B10,Period!$B$2:$B$200,0),1)*100</f>
        <v>-1.0047338193086564E-2</v>
      </c>
      <c r="D10">
        <f>-INDEX(Change!B$1:B$199,MATCH($B10,Period!$B$2:$B$200,0),1)*100</f>
        <v>5.564733699880281E-3</v>
      </c>
      <c r="E10">
        <f>-INDEX(Change!C$1:C$199,MATCH($B10,Period!$B$2:$B$200,0),1)*100</f>
        <v>2.0035871204801547E-2</v>
      </c>
      <c r="F10">
        <f>-INDEX(Change!D$1:D$199,MATCH($B10,Period!$B$2:$B$200,0),1)*100</f>
        <v>2.2193831524418978E-2</v>
      </c>
      <c r="G10">
        <f>-INDEX(Change!E$1:E$199,MATCH($B10,Period!$B$2:$B$200,0),1)*100</f>
        <v>1.6278973799702806E-2</v>
      </c>
      <c r="H10">
        <f>-INDEX(Change!F$1:F$199,MATCH($B10,Period!$B$2:$B$200,0),1)*100</f>
        <v>-1.1025836642031273E-4</v>
      </c>
    </row>
    <row r="11" spans="2:8">
      <c r="B11" s="1">
        <v>37226</v>
      </c>
      <c r="C11" t="e">
        <f>-INDEX(Change!A$1:A$199,MATCH($B11,Period!$B$2:$B$200,0),1)*100</f>
        <v>#N/A</v>
      </c>
      <c r="D11" t="e">
        <f>-INDEX(Change!B$1:B$199,MATCH($B11,Period!$B$2:$B$200,0),1)*100</f>
        <v>#N/A</v>
      </c>
      <c r="E11" t="e">
        <f>-INDEX(Change!C$1:C$199,MATCH($B11,Period!$B$2:$B$200,0),1)*100</f>
        <v>#N/A</v>
      </c>
      <c r="F11" t="e">
        <f>-INDEX(Change!D$1:D$199,MATCH($B11,Period!$B$2:$B$200,0),1)*100</f>
        <v>#N/A</v>
      </c>
      <c r="G11" t="e">
        <f>-INDEX(Change!E$1:E$199,MATCH($B11,Period!$B$2:$B$200,0),1)*100</f>
        <v>#N/A</v>
      </c>
      <c r="H11" t="e">
        <f>-INDEX(Change!F$1:F$199,MATCH($B11,Period!$B$2:$B$200,0),1)*100</f>
        <v>#N/A</v>
      </c>
    </row>
    <row r="12" spans="2:8">
      <c r="B12" s="1">
        <v>37257</v>
      </c>
      <c r="C12" t="e">
        <f>-INDEX(Change!A$1:A$199,MATCH($B12,Period!$B$2:$B$200,0),1)*100</f>
        <v>#N/A</v>
      </c>
      <c r="D12" t="e">
        <f>-INDEX(Change!B$1:B$199,MATCH($B12,Period!$B$2:$B$200,0),1)*100</f>
        <v>#N/A</v>
      </c>
      <c r="E12" t="e">
        <f>-INDEX(Change!C$1:C$199,MATCH($B12,Period!$B$2:$B$200,0),1)*100</f>
        <v>#N/A</v>
      </c>
      <c r="F12" t="e">
        <f>-INDEX(Change!D$1:D$199,MATCH($B12,Period!$B$2:$B$200,0),1)*100</f>
        <v>#N/A</v>
      </c>
      <c r="G12" t="e">
        <f>-INDEX(Change!E$1:E$199,MATCH($B12,Period!$B$2:$B$200,0),1)*100</f>
        <v>#N/A</v>
      </c>
      <c r="H12" t="e">
        <f>-INDEX(Change!F$1:F$199,MATCH($B12,Period!$B$2:$B$200,0),1)*100</f>
        <v>#N/A</v>
      </c>
    </row>
    <row r="13" spans="2:8">
      <c r="B13" s="1">
        <v>37288</v>
      </c>
      <c r="C13" t="e">
        <f>-INDEX(Change!A$1:A$199,MATCH($B13,Period!$B$2:$B$200,0),1)*100</f>
        <v>#N/A</v>
      </c>
      <c r="D13" t="e">
        <f>-INDEX(Change!B$1:B$199,MATCH($B13,Period!$B$2:$B$200,0),1)*100</f>
        <v>#N/A</v>
      </c>
      <c r="E13" t="e">
        <f>-INDEX(Change!C$1:C$199,MATCH($B13,Period!$B$2:$B$200,0),1)*100</f>
        <v>#N/A</v>
      </c>
      <c r="F13" t="e">
        <f>-INDEX(Change!D$1:D$199,MATCH($B13,Period!$B$2:$B$200,0),1)*100</f>
        <v>#N/A</v>
      </c>
      <c r="G13" t="e">
        <f>-INDEX(Change!E$1:E$199,MATCH($B13,Period!$B$2:$B$200,0),1)*100</f>
        <v>#N/A</v>
      </c>
      <c r="H13" t="e">
        <f>-INDEX(Change!F$1:F$199,MATCH($B13,Period!$B$2:$B$200,0),1)*100</f>
        <v>#N/A</v>
      </c>
    </row>
    <row r="14" spans="2:8">
      <c r="B14" s="1">
        <v>37316</v>
      </c>
      <c r="C14" t="e">
        <f>-INDEX(Change!A$1:A$199,MATCH($B14,Period!$B$2:$B$200,0),1)*100</f>
        <v>#N/A</v>
      </c>
      <c r="D14" t="e">
        <f>-INDEX(Change!B$1:B$199,MATCH($B14,Period!$B$2:$B$200,0),1)*100</f>
        <v>#N/A</v>
      </c>
      <c r="E14" t="e">
        <f>-INDEX(Change!C$1:C$199,MATCH($B14,Period!$B$2:$B$200,0),1)*100</f>
        <v>#N/A</v>
      </c>
      <c r="F14" t="e">
        <f>-INDEX(Change!D$1:D$199,MATCH($B14,Period!$B$2:$B$200,0),1)*100</f>
        <v>#N/A</v>
      </c>
      <c r="G14" t="e">
        <f>-INDEX(Change!E$1:E$199,MATCH($B14,Period!$B$2:$B$200,0),1)*100</f>
        <v>#N/A</v>
      </c>
      <c r="H14" t="e">
        <f>-INDEX(Change!F$1:F$199,MATCH($B14,Period!$B$2:$B$200,0),1)*100</f>
        <v>#N/A</v>
      </c>
    </row>
    <row r="15" spans="2:8">
      <c r="B15" s="1">
        <v>37347</v>
      </c>
      <c r="C15" t="e">
        <f>-INDEX(Change!A$1:A$199,MATCH($B15,Period!$B$2:$B$200,0),1)*100</f>
        <v>#N/A</v>
      </c>
      <c r="D15" t="e">
        <f>-INDEX(Change!B$1:B$199,MATCH($B15,Period!$B$2:$B$200,0),1)*100</f>
        <v>#N/A</v>
      </c>
      <c r="E15" t="e">
        <f>-INDEX(Change!C$1:C$199,MATCH($B15,Period!$B$2:$B$200,0),1)*100</f>
        <v>#N/A</v>
      </c>
      <c r="F15" t="e">
        <f>-INDEX(Change!D$1:D$199,MATCH($B15,Period!$B$2:$B$200,0),1)*100</f>
        <v>#N/A</v>
      </c>
      <c r="G15" t="e">
        <f>-INDEX(Change!E$1:E$199,MATCH($B15,Period!$B$2:$B$200,0),1)*100</f>
        <v>#N/A</v>
      </c>
      <c r="H15" t="e">
        <f>-INDEX(Change!F$1:F$199,MATCH($B15,Period!$B$2:$B$200,0),1)*100</f>
        <v>#N/A</v>
      </c>
    </row>
    <row r="16" spans="2:8">
      <c r="B16" s="1">
        <v>37377</v>
      </c>
      <c r="C16" t="e">
        <f>-INDEX(Change!A$1:A$199,MATCH($B16,Period!$B$2:$B$200,0),1)*100</f>
        <v>#N/A</v>
      </c>
      <c r="D16" t="e">
        <f>-INDEX(Change!B$1:B$199,MATCH($B16,Period!$B$2:$B$200,0),1)*100</f>
        <v>#N/A</v>
      </c>
      <c r="E16" t="e">
        <f>-INDEX(Change!C$1:C$199,MATCH($B16,Period!$B$2:$B$200,0),1)*100</f>
        <v>#N/A</v>
      </c>
      <c r="F16" t="e">
        <f>-INDEX(Change!D$1:D$199,MATCH($B16,Period!$B$2:$B$200,0),1)*100</f>
        <v>#N/A</v>
      </c>
      <c r="G16" t="e">
        <f>-INDEX(Change!E$1:E$199,MATCH($B16,Period!$B$2:$B$200,0),1)*100</f>
        <v>#N/A</v>
      </c>
      <c r="H16" t="e">
        <f>-INDEX(Change!F$1:F$199,MATCH($B16,Period!$B$2:$B$200,0),1)*100</f>
        <v>#N/A</v>
      </c>
    </row>
    <row r="17" spans="2:8">
      <c r="B17" s="1">
        <v>37408</v>
      </c>
      <c r="C17" t="e">
        <f>-INDEX(Change!A$1:A$199,MATCH($B17,Period!$B$2:$B$200,0),1)*100</f>
        <v>#N/A</v>
      </c>
      <c r="D17" t="e">
        <f>-INDEX(Change!B$1:B$199,MATCH($B17,Period!$B$2:$B$200,0),1)*100</f>
        <v>#N/A</v>
      </c>
      <c r="E17" t="e">
        <f>-INDEX(Change!C$1:C$199,MATCH($B17,Period!$B$2:$B$200,0),1)*100</f>
        <v>#N/A</v>
      </c>
      <c r="F17" t="e">
        <f>-INDEX(Change!D$1:D$199,MATCH($B17,Period!$B$2:$B$200,0),1)*100</f>
        <v>#N/A</v>
      </c>
      <c r="G17" t="e">
        <f>-INDEX(Change!E$1:E$199,MATCH($B17,Period!$B$2:$B$200,0),1)*100</f>
        <v>#N/A</v>
      </c>
      <c r="H17" t="e">
        <f>-INDEX(Change!F$1:F$199,MATCH($B17,Period!$B$2:$B$200,0),1)*100</f>
        <v>#N/A</v>
      </c>
    </row>
    <row r="18" spans="2:8">
      <c r="B18" s="1">
        <v>37438</v>
      </c>
      <c r="C18" t="e">
        <f>-INDEX(Change!A$1:A$199,MATCH($B18,Period!$B$2:$B$200,0),1)*100</f>
        <v>#N/A</v>
      </c>
      <c r="D18" t="e">
        <f>-INDEX(Change!B$1:B$199,MATCH($B18,Period!$B$2:$B$200,0),1)*100</f>
        <v>#N/A</v>
      </c>
      <c r="E18" t="e">
        <f>-INDEX(Change!C$1:C$199,MATCH($B18,Period!$B$2:$B$200,0),1)*100</f>
        <v>#N/A</v>
      </c>
      <c r="F18" t="e">
        <f>-INDEX(Change!D$1:D$199,MATCH($B18,Period!$B$2:$B$200,0),1)*100</f>
        <v>#N/A</v>
      </c>
      <c r="G18" t="e">
        <f>-INDEX(Change!E$1:E$199,MATCH($B18,Period!$B$2:$B$200,0),1)*100</f>
        <v>#N/A</v>
      </c>
      <c r="H18" t="e">
        <f>-INDEX(Change!F$1:F$199,MATCH($B18,Period!$B$2:$B$200,0),1)*100</f>
        <v>#N/A</v>
      </c>
    </row>
    <row r="19" spans="2:8">
      <c r="B19" s="1">
        <v>37469</v>
      </c>
      <c r="C19" t="e">
        <f>-INDEX(Change!A$1:A$199,MATCH($B19,Period!$B$2:$B$200,0),1)*100</f>
        <v>#N/A</v>
      </c>
      <c r="D19" t="e">
        <f>-INDEX(Change!B$1:B$199,MATCH($B19,Period!$B$2:$B$200,0),1)*100</f>
        <v>#N/A</v>
      </c>
      <c r="E19" t="e">
        <f>-INDEX(Change!C$1:C$199,MATCH($B19,Period!$B$2:$B$200,0),1)*100</f>
        <v>#N/A</v>
      </c>
      <c r="F19" t="e">
        <f>-INDEX(Change!D$1:D$199,MATCH($B19,Period!$B$2:$B$200,0),1)*100</f>
        <v>#N/A</v>
      </c>
      <c r="G19" t="e">
        <f>-INDEX(Change!E$1:E$199,MATCH($B19,Period!$B$2:$B$200,0),1)*100</f>
        <v>#N/A</v>
      </c>
      <c r="H19" t="e">
        <f>-INDEX(Change!F$1:F$199,MATCH($B19,Period!$B$2:$B$200,0),1)*100</f>
        <v>#N/A</v>
      </c>
    </row>
    <row r="20" spans="2:8">
      <c r="B20" s="1">
        <v>37500</v>
      </c>
      <c r="C20">
        <f>-INDEX(Change!A$1:A$199,MATCH($B20,Period!$B$2:$B$200,0),1)*100</f>
        <v>1.1423878571580059E-2</v>
      </c>
      <c r="D20">
        <f>-INDEX(Change!B$1:B$199,MATCH($B20,Period!$B$2:$B$200,0),1)*100</f>
        <v>-4.0920027063899578E-3</v>
      </c>
      <c r="E20">
        <f>-INDEX(Change!C$1:C$199,MATCH($B20,Period!$B$2:$B$200,0),1)*100</f>
        <v>-9.9015258616531876E-3</v>
      </c>
      <c r="F20">
        <f>-INDEX(Change!D$1:D$199,MATCH($B20,Period!$B$2:$B$200,0),1)*100</f>
        <v>-1.0368494643893389E-2</v>
      </c>
      <c r="G20">
        <f>-INDEX(Change!E$1:E$199,MATCH($B20,Period!$B$2:$B$200,0),1)*100</f>
        <v>-9.8592471628328182E-3</v>
      </c>
      <c r="H20">
        <f>-INDEX(Change!F$1:F$199,MATCH($B20,Period!$B$2:$B$200,0),1)*100</f>
        <v>-8.4904898818828622E-3</v>
      </c>
    </row>
    <row r="21" spans="2:8">
      <c r="B21" s="1">
        <v>37530</v>
      </c>
      <c r="C21">
        <f>-INDEX(Change!A$1:A$199,MATCH($B21,Period!$B$2:$B$200,0),1)*100</f>
        <v>3.1944811587913957E-4</v>
      </c>
      <c r="D21">
        <f>-INDEX(Change!B$1:B$199,MATCH($B21,Period!$B$2:$B$200,0),1)*100</f>
        <v>-1.8563332657949017E-3</v>
      </c>
      <c r="E21">
        <f>-INDEX(Change!C$1:C$199,MATCH($B21,Period!$B$2:$B$200,0),1)*100</f>
        <v>-4.1080146471333956E-5</v>
      </c>
      <c r="F21">
        <f>-INDEX(Change!D$1:D$199,MATCH($B21,Period!$B$2:$B$200,0),1)*100</f>
        <v>3.7113197851573743E-3</v>
      </c>
      <c r="G21">
        <f>-INDEX(Change!E$1:E$199,MATCH($B21,Period!$B$2:$B$200,0),1)*100</f>
        <v>1.0935272743163582E-2</v>
      </c>
      <c r="H21">
        <f>-INDEX(Change!F$1:F$199,MATCH($B21,Period!$B$2:$B$200,0),1)*100</f>
        <v>2.4100556277071444E-2</v>
      </c>
    </row>
    <row r="22" spans="2:8">
      <c r="B22" s="1">
        <v>37561</v>
      </c>
      <c r="C22">
        <f>-INDEX(Change!A$1:A$199,MATCH($B22,Period!$B$2:$B$200,0),1)*100</f>
        <v>-2.0466511450142888E-3</v>
      </c>
      <c r="D22">
        <f>-INDEX(Change!B$1:B$199,MATCH($B22,Period!$B$2:$B$200,0),1)*100</f>
        <v>5.6932868156424343E-3</v>
      </c>
      <c r="E22">
        <f>-INDEX(Change!C$1:C$199,MATCH($B22,Period!$B$2:$B$200,0),1)*100</f>
        <v>1.3081887009540327E-2</v>
      </c>
      <c r="F22">
        <f>-INDEX(Change!D$1:D$199,MATCH($B22,Period!$B$2:$B$200,0),1)*100</f>
        <v>1.2333251075577478E-2</v>
      </c>
      <c r="G22">
        <f>-INDEX(Change!E$1:E$199,MATCH($B22,Period!$B$2:$B$200,0),1)*100</f>
        <v>4.2990521974053952E-3</v>
      </c>
      <c r="H22">
        <f>-INDEX(Change!F$1:F$199,MATCH($B22,Period!$B$2:$B$200,0),1)*100</f>
        <v>-1.4177840106781303E-2</v>
      </c>
    </row>
    <row r="23" spans="2:8">
      <c r="B23" s="1">
        <v>37591</v>
      </c>
      <c r="C23">
        <f>-INDEX(Change!A$1:A$199,MATCH($B23,Period!$B$2:$B$200,0),1)*100</f>
        <v>7.5509018465695632E-3</v>
      </c>
      <c r="D23">
        <f>-INDEX(Change!B$1:B$199,MATCH($B23,Period!$B$2:$B$200,0),1)*100</f>
        <v>-9.9689971803880451E-3</v>
      </c>
      <c r="E23">
        <f>-INDEX(Change!C$1:C$199,MATCH($B23,Period!$B$2:$B$200,0),1)*100</f>
        <v>-7.5583858394873138E-3</v>
      </c>
      <c r="F23">
        <f>-INDEX(Change!D$1:D$199,MATCH($B23,Period!$B$2:$B$200,0),1)*100</f>
        <v>-6.2551731924279097E-3</v>
      </c>
      <c r="G23">
        <f>-INDEX(Change!E$1:E$199,MATCH($B23,Period!$B$2:$B$200,0),1)*100</f>
        <v>-1.1058750288545083E-2</v>
      </c>
      <c r="H23">
        <f>-INDEX(Change!F$1:F$199,MATCH($B23,Period!$B$2:$B$200,0),1)*100</f>
        <v>-2.4395382376935643E-2</v>
      </c>
    </row>
    <row r="24" spans="2:8">
      <c r="B24" s="1">
        <v>37622</v>
      </c>
      <c r="C24" t="e">
        <f>-INDEX(Change!A$1:A$199,MATCH($B24,Period!$B$2:$B$200,0),1)*100</f>
        <v>#N/A</v>
      </c>
      <c r="D24" t="e">
        <f>-INDEX(Change!B$1:B$199,MATCH($B24,Period!$B$2:$B$200,0),1)*100</f>
        <v>#N/A</v>
      </c>
      <c r="E24" t="e">
        <f>-INDEX(Change!C$1:C$199,MATCH($B24,Period!$B$2:$B$200,0),1)*100</f>
        <v>#N/A</v>
      </c>
      <c r="F24" t="e">
        <f>-INDEX(Change!D$1:D$199,MATCH($B24,Period!$B$2:$B$200,0),1)*100</f>
        <v>#N/A</v>
      </c>
      <c r="G24" t="e">
        <f>-INDEX(Change!E$1:E$199,MATCH($B24,Period!$B$2:$B$200,0),1)*100</f>
        <v>#N/A</v>
      </c>
      <c r="H24" t="e">
        <f>-INDEX(Change!F$1:F$199,MATCH($B24,Period!$B$2:$B$200,0),1)*100</f>
        <v>#N/A</v>
      </c>
    </row>
    <row r="25" spans="2:8">
      <c r="B25" s="1">
        <v>37653</v>
      </c>
      <c r="C25">
        <f>-INDEX(Change!A$1:A$199,MATCH($B25,Period!$B$2:$B$200,0),1)*100</f>
        <v>-1.5917453793870551E-2</v>
      </c>
      <c r="D25">
        <f>-INDEX(Change!B$1:B$199,MATCH($B25,Period!$B$2:$B$200,0),1)*100</f>
        <v>2.9081095447310024E-2</v>
      </c>
      <c r="E25">
        <f>-INDEX(Change!C$1:C$199,MATCH($B25,Period!$B$2:$B$200,0),1)*100</f>
        <v>2.1957614759954974E-2</v>
      </c>
      <c r="F25">
        <f>-INDEX(Change!D$1:D$199,MATCH($B25,Period!$B$2:$B$200,0),1)*100</f>
        <v>1.1460859205146556E-2</v>
      </c>
      <c r="G25">
        <f>-INDEX(Change!E$1:E$199,MATCH($B25,Period!$B$2:$B$200,0),1)*100</f>
        <v>5.8216679673109284E-3</v>
      </c>
      <c r="H25">
        <f>-INDEX(Change!F$1:F$199,MATCH($B25,Period!$B$2:$B$200,0),1)*100</f>
        <v>4.6802410877275213E-3</v>
      </c>
    </row>
    <row r="26" spans="2:8">
      <c r="B26" s="1">
        <v>37681</v>
      </c>
      <c r="C26">
        <f>-INDEX(Change!A$1:A$199,MATCH($B26,Period!$B$2:$B$200,0),1)*100</f>
        <v>2.9965818811256151E-2</v>
      </c>
      <c r="D26">
        <f>-INDEX(Change!B$1:B$199,MATCH($B26,Period!$B$2:$B$200,0),1)*100</f>
        <v>3.4127110265506216E-2</v>
      </c>
      <c r="E26">
        <f>-INDEX(Change!C$1:C$199,MATCH($B26,Period!$B$2:$B$200,0),1)*100</f>
        <v>7.3578971244048219E-3</v>
      </c>
      <c r="F26">
        <f>-INDEX(Change!D$1:D$199,MATCH($B26,Period!$B$2:$B$200,0),1)*100</f>
        <v>-7.0342827888258963E-3</v>
      </c>
      <c r="G26">
        <f>-INDEX(Change!E$1:E$199,MATCH($B26,Period!$B$2:$B$200,0),1)*100</f>
        <v>-1.3530222776317324E-2</v>
      </c>
      <c r="H26">
        <f>-INDEX(Change!F$1:F$199,MATCH($B26,Period!$B$2:$B$200,0),1)*100</f>
        <v>-1.3887679265942726E-2</v>
      </c>
    </row>
    <row r="27" spans="2:8">
      <c r="B27" s="1">
        <v>37712</v>
      </c>
      <c r="C27">
        <f>-INDEX(Change!A$1:A$199,MATCH($B27,Period!$B$2:$B$200,0),1)*100</f>
        <v>2.7305208323363805E-2</v>
      </c>
      <c r="D27">
        <f>-INDEX(Change!B$1:B$199,MATCH($B27,Period!$B$2:$B$200,0),1)*100</f>
        <v>1.2099817773322807E-2</v>
      </c>
      <c r="E27">
        <f>-INDEX(Change!C$1:C$199,MATCH($B27,Period!$B$2:$B$200,0),1)*100</f>
        <v>2.5361630539984248E-2</v>
      </c>
      <c r="F27">
        <f>-INDEX(Change!D$1:D$199,MATCH($B27,Period!$B$2:$B$200,0),1)*100</f>
        <v>3.3740177777858565E-2</v>
      </c>
      <c r="G27">
        <f>-INDEX(Change!E$1:E$199,MATCH($B27,Period!$B$2:$B$200,0),1)*100</f>
        <v>3.5931884184366852E-2</v>
      </c>
      <c r="H27">
        <f>-INDEX(Change!F$1:F$199,MATCH($B27,Period!$B$2:$B$200,0),1)*100</f>
        <v>3.0761509511247065E-2</v>
      </c>
    </row>
    <row r="28" spans="2:8">
      <c r="B28" s="1">
        <v>37742</v>
      </c>
      <c r="C28">
        <f>-INDEX(Change!A$1:A$199,MATCH($B28,Period!$B$2:$B$200,0),1)*100</f>
        <v>3.4632544110006769E-3</v>
      </c>
      <c r="D28">
        <f>-INDEX(Change!B$1:B$199,MATCH($B28,Period!$B$2:$B$200,0),1)*100</f>
        <v>3.4721925248605567E-2</v>
      </c>
      <c r="E28">
        <f>-INDEX(Change!C$1:C$199,MATCH($B28,Period!$B$2:$B$200,0),1)*100</f>
        <v>3.3382532271723081E-2</v>
      </c>
      <c r="F28">
        <f>-INDEX(Change!D$1:D$199,MATCH($B28,Period!$B$2:$B$200,0),1)*100</f>
        <v>2.6819763151501169E-2</v>
      </c>
      <c r="G28">
        <f>-INDEX(Change!E$1:E$199,MATCH($B28,Period!$B$2:$B$200,0),1)*100</f>
        <v>2.0619789819782686E-2</v>
      </c>
      <c r="H28">
        <f>-INDEX(Change!F$1:F$199,MATCH($B28,Period!$B$2:$B$200,0),1)*100</f>
        <v>1.2987134423263907E-2</v>
      </c>
    </row>
    <row r="29" spans="2:8">
      <c r="B29" s="1">
        <v>37773</v>
      </c>
      <c r="C29">
        <f>-INDEX(Change!A$1:A$199,MATCH($B29,Period!$B$2:$B$200,0),1)*100</f>
        <v>-5.9879546961225105E-3</v>
      </c>
      <c r="D29">
        <f>-INDEX(Change!B$1:B$199,MATCH($B29,Period!$B$2:$B$200,0),1)*100</f>
        <v>1.6506353135846419E-2</v>
      </c>
      <c r="E29">
        <f>-INDEX(Change!C$1:C$199,MATCH($B29,Period!$B$2:$B$200,0),1)*100</f>
        <v>1.4982005972892509E-2</v>
      </c>
      <c r="F29">
        <f>-INDEX(Change!D$1:D$199,MATCH($B29,Period!$B$2:$B$200,0),1)*100</f>
        <v>9.9264195173483227E-3</v>
      </c>
      <c r="G29">
        <f>-INDEX(Change!E$1:E$199,MATCH($B29,Period!$B$2:$B$200,0),1)*100</f>
        <v>5.2715610925818668E-3</v>
      </c>
      <c r="H29">
        <f>-INDEX(Change!F$1:F$199,MATCH($B29,Period!$B$2:$B$200,0),1)*100</f>
        <v>-1.7124004189628117E-5</v>
      </c>
    </row>
    <row r="30" spans="2:8">
      <c r="B30" s="1">
        <v>37803</v>
      </c>
      <c r="C30">
        <f>-INDEX(Change!A$1:A$199,MATCH($B30,Period!$B$2:$B$200,0),1)*100</f>
        <v>8.5737947737767051E-2</v>
      </c>
      <c r="D30">
        <f>-INDEX(Change!B$1:B$199,MATCH($B30,Period!$B$2:$B$200,0),1)*100</f>
        <v>9.0955746480667066E-2</v>
      </c>
      <c r="E30">
        <f>-INDEX(Change!C$1:C$199,MATCH($B30,Period!$B$2:$B$200,0),1)*100</f>
        <v>0.11422544331302423</v>
      </c>
      <c r="F30">
        <f>-INDEX(Change!D$1:D$199,MATCH($B30,Period!$B$2:$B$200,0),1)*100</f>
        <v>0.12033273981761766</v>
      </c>
      <c r="G30">
        <f>-INDEX(Change!E$1:E$199,MATCH($B30,Period!$B$2:$B$200,0),1)*100</f>
        <v>0.11103424226258166</v>
      </c>
      <c r="H30">
        <f>-INDEX(Change!F$1:F$199,MATCH($B30,Period!$B$2:$B$200,0),1)*100</f>
        <v>7.8688901296661978E-2</v>
      </c>
    </row>
    <row r="31" spans="2:8">
      <c r="B31" s="1">
        <v>37834</v>
      </c>
      <c r="C31">
        <f>-INDEX(Change!A$1:A$199,MATCH($B31,Period!$B$2:$B$200,0),1)*100</f>
        <v>1.0711030288958895E-2</v>
      </c>
      <c r="D31">
        <f>-INDEX(Change!B$1:B$199,MATCH($B31,Period!$B$2:$B$200,0),1)*100</f>
        <v>3.4915136736950181E-2</v>
      </c>
      <c r="E31">
        <f>-INDEX(Change!C$1:C$199,MATCH($B31,Period!$B$2:$B$200,0),1)*100</f>
        <v>5.7445760338926261E-2</v>
      </c>
      <c r="F31">
        <f>-INDEX(Change!D$1:D$199,MATCH($B31,Period!$B$2:$B$200,0),1)*100</f>
        <v>5.9188667171573145E-2</v>
      </c>
      <c r="G31">
        <f>-INDEX(Change!E$1:E$199,MATCH($B31,Period!$B$2:$B$200,0),1)*100</f>
        <v>4.5489115178631856E-2</v>
      </c>
      <c r="H31">
        <f>-INDEX(Change!F$1:F$199,MATCH($B31,Period!$B$2:$B$200,0),1)*100</f>
        <v>1.0060622716850931E-2</v>
      </c>
    </row>
    <row r="32" spans="2:8">
      <c r="B32" s="1">
        <v>37865</v>
      </c>
      <c r="C32">
        <f>-INDEX(Change!A$1:A$199,MATCH($B32,Period!$B$2:$B$200,0),1)*100</f>
        <v>8.8758350188254675E-3</v>
      </c>
      <c r="D32">
        <f>-INDEX(Change!B$1:B$199,MATCH($B32,Period!$B$2:$B$200,0),1)*100</f>
        <v>-2.0655629183879975E-3</v>
      </c>
      <c r="E32">
        <f>-INDEX(Change!C$1:C$199,MATCH($B32,Period!$B$2:$B$200,0),1)*100</f>
        <v>-1.185871131436228E-2</v>
      </c>
      <c r="F32">
        <f>-INDEX(Change!D$1:D$199,MATCH($B32,Period!$B$2:$B$200,0),1)*100</f>
        <v>-1.5498938867579415E-2</v>
      </c>
      <c r="G32">
        <f>-INDEX(Change!E$1:E$199,MATCH($B32,Period!$B$2:$B$200,0),1)*100</f>
        <v>-1.7426165305700625E-2</v>
      </c>
      <c r="H32">
        <f>-INDEX(Change!F$1:F$199,MATCH($B32,Period!$B$2:$B$200,0),1)*100</f>
        <v>-1.8245878050465736E-2</v>
      </c>
    </row>
    <row r="33" spans="2:8">
      <c r="B33" s="1">
        <v>37895</v>
      </c>
      <c r="C33">
        <f>-INDEX(Change!A$1:A$199,MATCH($B33,Period!$B$2:$B$200,0),1)*100</f>
        <v>-6.3118530931778605E-3</v>
      </c>
      <c r="D33">
        <f>-INDEX(Change!B$1:B$199,MATCH($B33,Period!$B$2:$B$200,0),1)*100</f>
        <v>1.420308908869905E-3</v>
      </c>
      <c r="E33">
        <f>-INDEX(Change!C$1:C$199,MATCH($B33,Period!$B$2:$B$200,0),1)*100</f>
        <v>-1.0767681508254412E-3</v>
      </c>
      <c r="F33">
        <f>-INDEX(Change!D$1:D$199,MATCH($B33,Period!$B$2:$B$200,0),1)*100</f>
        <v>-2.7519696990940812E-3</v>
      </c>
      <c r="G33">
        <f>-INDEX(Change!E$1:E$199,MATCH($B33,Period!$B$2:$B$200,0),1)*100</f>
        <v>-1.8989125325490075E-3</v>
      </c>
      <c r="H33">
        <f>-INDEX(Change!F$1:F$199,MATCH($B33,Period!$B$2:$B$200,0),1)*100</f>
        <v>2.2811778158125795E-3</v>
      </c>
    </row>
    <row r="34" spans="2:8">
      <c r="B34" s="1">
        <v>37926</v>
      </c>
      <c r="C34">
        <f>-INDEX(Change!A$1:A$199,MATCH($B34,Period!$B$2:$B$200,0),1)*100</f>
        <v>0.1978843431995253</v>
      </c>
      <c r="D34">
        <f>-INDEX(Change!B$1:B$199,MATCH($B34,Period!$B$2:$B$200,0),1)*100</f>
        <v>0.13021341124037078</v>
      </c>
      <c r="E34">
        <f>-INDEX(Change!C$1:C$199,MATCH($B34,Period!$B$2:$B$200,0),1)*100</f>
        <v>0.10324345827644743</v>
      </c>
      <c r="F34">
        <f>-INDEX(Change!D$1:D$199,MATCH($B34,Period!$B$2:$B$200,0),1)*100</f>
        <v>9.4609787755823432E-2</v>
      </c>
      <c r="G34">
        <f>-INDEX(Change!E$1:E$199,MATCH($B34,Period!$B$2:$B$200,0),1)*100</f>
        <v>8.0271110966671083E-2</v>
      </c>
      <c r="H34">
        <f>-INDEX(Change!F$1:F$199,MATCH($B34,Period!$B$2:$B$200,0),1)*100</f>
        <v>4.8658625320047166E-2</v>
      </c>
    </row>
    <row r="35" spans="2:8">
      <c r="B35" s="1">
        <v>37956</v>
      </c>
      <c r="C35">
        <f>-INDEX(Change!A$1:A$199,MATCH($B35,Period!$B$2:$B$200,0),1)*100</f>
        <v>4.9232940750466164E-2</v>
      </c>
      <c r="D35">
        <f>-INDEX(Change!B$1:B$199,MATCH($B35,Period!$B$2:$B$200,0),1)*100</f>
        <v>4.2333925738799461E-2</v>
      </c>
      <c r="E35">
        <f>-INDEX(Change!C$1:C$199,MATCH($B35,Period!$B$2:$B$200,0),1)*100</f>
        <v>4.2540504532065371E-2</v>
      </c>
      <c r="F35">
        <f>-INDEX(Change!D$1:D$199,MATCH($B35,Period!$B$2:$B$200,0),1)*100</f>
        <v>3.9198503060149797E-2</v>
      </c>
      <c r="G35">
        <f>-INDEX(Change!E$1:E$199,MATCH($B35,Period!$B$2:$B$200,0),1)*100</f>
        <v>2.7625987484945769E-2</v>
      </c>
      <c r="H35">
        <f>-INDEX(Change!F$1:F$199,MATCH($B35,Period!$B$2:$B$200,0),1)*100</f>
        <v>1.789681155787981E-3</v>
      </c>
    </row>
    <row r="36" spans="2:8">
      <c r="B36" s="1">
        <v>37987</v>
      </c>
      <c r="C36" t="e">
        <f>-INDEX(Change!A$1:A$199,MATCH($B36,Period!$B$2:$B$200,0),1)*100</f>
        <v>#N/A</v>
      </c>
      <c r="D36" t="e">
        <f>-INDEX(Change!B$1:B$199,MATCH($B36,Period!$B$2:$B$200,0),1)*100</f>
        <v>#N/A</v>
      </c>
      <c r="E36" t="e">
        <f>-INDEX(Change!C$1:C$199,MATCH($B36,Period!$B$2:$B$200,0),1)*100</f>
        <v>#N/A</v>
      </c>
      <c r="F36" t="e">
        <f>-INDEX(Change!D$1:D$199,MATCH($B36,Period!$B$2:$B$200,0),1)*100</f>
        <v>#N/A</v>
      </c>
      <c r="G36" t="e">
        <f>-INDEX(Change!E$1:E$199,MATCH($B36,Period!$B$2:$B$200,0),1)*100</f>
        <v>#N/A</v>
      </c>
      <c r="H36" t="e">
        <f>-INDEX(Change!F$1:F$199,MATCH($B36,Period!$B$2:$B$200,0),1)*100</f>
        <v>#N/A</v>
      </c>
    </row>
    <row r="37" spans="2:8">
      <c r="B37" s="1">
        <v>38018</v>
      </c>
      <c r="C37">
        <f>-INDEX(Change!A$1:A$199,MATCH($B37,Period!$B$2:$B$200,0),1)*100</f>
        <v>-3.0898815667611962E-2</v>
      </c>
      <c r="D37">
        <f>-INDEX(Change!B$1:B$199,MATCH($B37,Period!$B$2:$B$200,0),1)*100</f>
        <v>-4.3005698025250921E-2</v>
      </c>
      <c r="E37">
        <f>-INDEX(Change!C$1:C$199,MATCH($B37,Period!$B$2:$B$200,0),1)*100</f>
        <v>-6.4850972016224084E-2</v>
      </c>
      <c r="F37">
        <f>-INDEX(Change!D$1:D$199,MATCH($B37,Period!$B$2:$B$200,0),1)*100</f>
        <v>-6.8217302493056575E-2</v>
      </c>
      <c r="G37">
        <f>-INDEX(Change!E$1:E$199,MATCH($B37,Period!$B$2:$B$200,0),1)*100</f>
        <v>-5.5730856849015714E-2</v>
      </c>
      <c r="H37">
        <f>-INDEX(Change!F$1:F$199,MATCH($B37,Period!$B$2:$B$200,0),1)*100</f>
        <v>-2.0692173702452354E-2</v>
      </c>
    </row>
    <row r="38" spans="2:8">
      <c r="B38" s="1">
        <v>38047</v>
      </c>
      <c r="C38">
        <f>-INDEX(Change!A$1:A$199,MATCH($B38,Period!$B$2:$B$200,0),1)*100</f>
        <v>-3.5356477662022712E-2</v>
      </c>
      <c r="D38">
        <f>-INDEX(Change!B$1:B$199,MATCH($B38,Period!$B$2:$B$200,0),1)*100</f>
        <v>-6.5770345778419503E-3</v>
      </c>
      <c r="E38">
        <f>-INDEX(Change!C$1:C$199,MATCH($B38,Period!$B$2:$B$200,0),1)*100</f>
        <v>7.379028843725044E-3</v>
      </c>
      <c r="F38">
        <f>-INDEX(Change!D$1:D$199,MATCH($B38,Period!$B$2:$B$200,0),1)*100</f>
        <v>1.4711181749621494E-2</v>
      </c>
      <c r="G38">
        <f>-INDEX(Change!E$1:E$199,MATCH($B38,Period!$B$2:$B$200,0),1)*100</f>
        <v>2.7411014706319597E-2</v>
      </c>
      <c r="H38">
        <f>-INDEX(Change!F$1:F$199,MATCH($B38,Period!$B$2:$B$200,0),1)*100</f>
        <v>5.095298247347127E-2</v>
      </c>
    </row>
    <row r="39" spans="2:8">
      <c r="B39" s="1">
        <v>38078</v>
      </c>
      <c r="C39">
        <f>-INDEX(Change!A$1:A$199,MATCH($B39,Period!$B$2:$B$200,0),1)*100</f>
        <v>-3.0132771167090677E-3</v>
      </c>
      <c r="D39">
        <f>-INDEX(Change!B$1:B$199,MATCH($B39,Period!$B$2:$B$200,0),1)*100</f>
        <v>-1.734567041847615E-2</v>
      </c>
      <c r="E39">
        <f>-INDEX(Change!C$1:C$199,MATCH($B39,Period!$B$2:$B$200,0),1)*100</f>
        <v>-1.6297504128488099E-2</v>
      </c>
      <c r="F39">
        <f>-INDEX(Change!D$1:D$199,MATCH($B39,Period!$B$2:$B$200,0),1)*100</f>
        <v>-1.3400654532282064E-2</v>
      </c>
      <c r="G39">
        <f>-INDEX(Change!E$1:E$199,MATCH($B39,Period!$B$2:$B$200,0),1)*100</f>
        <v>-1.1345593896604916E-2</v>
      </c>
      <c r="H39">
        <f>-INDEX(Change!F$1:F$199,MATCH($B39,Period!$B$2:$B$200,0),1)*100</f>
        <v>-9.5710224596777527E-3</v>
      </c>
    </row>
    <row r="40" spans="2:8">
      <c r="B40" s="1">
        <v>38108</v>
      </c>
      <c r="C40">
        <f>-INDEX(Change!A$1:A$199,MATCH($B40,Period!$B$2:$B$200,0),1)*100</f>
        <v>-5.3261766214669076E-2</v>
      </c>
      <c r="D40">
        <f>-INDEX(Change!B$1:B$199,MATCH($B40,Period!$B$2:$B$200,0),1)*100</f>
        <v>-2.2871673699104145E-2</v>
      </c>
      <c r="E40">
        <f>-INDEX(Change!C$1:C$199,MATCH($B40,Period!$B$2:$B$200,0),1)*100</f>
        <v>-7.9713500125186409E-3</v>
      </c>
      <c r="F40">
        <f>-INDEX(Change!D$1:D$199,MATCH($B40,Period!$B$2:$B$200,0),1)*100</f>
        <v>-5.2896032247132241E-3</v>
      </c>
      <c r="G40">
        <f>-INDEX(Change!E$1:E$199,MATCH($B40,Period!$B$2:$B$200,0),1)*100</f>
        <v>-5.4380869997275316E-3</v>
      </c>
      <c r="H40">
        <f>-INDEX(Change!F$1:F$199,MATCH($B40,Period!$B$2:$B$200,0),1)*100</f>
        <v>-7.0140621213854448E-3</v>
      </c>
    </row>
    <row r="41" spans="2:8">
      <c r="B41" s="1">
        <v>38139</v>
      </c>
      <c r="C41">
        <f>-INDEX(Change!A$1:A$199,MATCH($B41,Period!$B$2:$B$200,0),1)*100</f>
        <v>4.7914726195100177E-3</v>
      </c>
      <c r="D41">
        <f>-INDEX(Change!B$1:B$199,MATCH($B41,Period!$B$2:$B$200,0),1)*100</f>
        <v>-1.0070540484619084E-2</v>
      </c>
      <c r="E41">
        <f>-INDEX(Change!C$1:C$199,MATCH($B41,Period!$B$2:$B$200,0),1)*100</f>
        <v>-1.0263439193649443E-2</v>
      </c>
      <c r="F41">
        <f>-INDEX(Change!D$1:D$199,MATCH($B41,Period!$B$2:$B$200,0),1)*100</f>
        <v>-8.509425799003989E-3</v>
      </c>
      <c r="G41">
        <f>-INDEX(Change!E$1:E$199,MATCH($B41,Period!$B$2:$B$200,0),1)*100</f>
        <v>-8.2843450265580876E-3</v>
      </c>
      <c r="H41">
        <f>-INDEX(Change!F$1:F$199,MATCH($B41,Period!$B$2:$B$200,0),1)*100</f>
        <v>-9.8977474312270108E-3</v>
      </c>
    </row>
    <row r="42" spans="2:8">
      <c r="B42" s="1">
        <v>38169</v>
      </c>
      <c r="C42">
        <f>-INDEX(Change!A$1:A$199,MATCH($B42,Period!$B$2:$B$200,0),1)*100</f>
        <v>1.6357957698050207E-2</v>
      </c>
      <c r="D42">
        <f>-INDEX(Change!B$1:B$199,MATCH($B42,Period!$B$2:$B$200,0),1)*100</f>
        <v>-2.4630234194131934E-2</v>
      </c>
      <c r="E42">
        <f>-INDEX(Change!C$1:C$199,MATCH($B42,Period!$B$2:$B$200,0),1)*100</f>
        <v>-2.8634560813805415E-2</v>
      </c>
      <c r="F42">
        <f>-INDEX(Change!D$1:D$199,MATCH($B42,Period!$B$2:$B$200,0),1)*100</f>
        <v>-2.4204224289390425E-2</v>
      </c>
      <c r="G42">
        <f>-INDEX(Change!E$1:E$199,MATCH($B42,Period!$B$2:$B$200,0),1)*100</f>
        <v>-2.0705670436273887E-2</v>
      </c>
      <c r="H42">
        <f>-INDEX(Change!F$1:F$199,MATCH($B42,Period!$B$2:$B$200,0),1)*100</f>
        <v>-1.7852861589836427E-2</v>
      </c>
    </row>
    <row r="43" spans="2:8">
      <c r="B43" s="1">
        <v>38200</v>
      </c>
      <c r="C43">
        <f>-INDEX(Change!A$1:A$199,MATCH($B43,Period!$B$2:$B$200,0),1)*100</f>
        <v>-3.0076756121946019E-2</v>
      </c>
      <c r="D43">
        <f>-INDEX(Change!B$1:B$199,MATCH($B43,Period!$B$2:$B$200,0),1)*100</f>
        <v>-4.1419640333634211E-3</v>
      </c>
      <c r="E43">
        <f>-INDEX(Change!C$1:C$199,MATCH($B43,Period!$B$2:$B$200,0),1)*100</f>
        <v>-1.4440410584763697E-2</v>
      </c>
      <c r="F43">
        <f>-INDEX(Change!D$1:D$199,MATCH($B43,Period!$B$2:$B$200,0),1)*100</f>
        <v>-2.1114414048974822E-2</v>
      </c>
      <c r="G43">
        <f>-INDEX(Change!E$1:E$199,MATCH($B43,Period!$B$2:$B$200,0),1)*100</f>
        <v>-1.8804241896901164E-2</v>
      </c>
      <c r="H43">
        <f>-INDEX(Change!F$1:F$199,MATCH($B43,Period!$B$2:$B$200,0),1)*100</f>
        <v>-4.6081174145007342E-3</v>
      </c>
    </row>
    <row r="44" spans="2:8">
      <c r="B44" s="1">
        <v>38231</v>
      </c>
      <c r="C44">
        <f>-INDEX(Change!A$1:A$199,MATCH($B44,Period!$B$2:$B$200,0),1)*100</f>
        <v>-2.5512064117938493E-3</v>
      </c>
      <c r="D44">
        <f>-INDEX(Change!B$1:B$199,MATCH($B44,Period!$B$2:$B$200,0),1)*100</f>
        <v>-3.2396392230585325E-4</v>
      </c>
      <c r="E44">
        <f>-INDEX(Change!C$1:C$199,MATCH($B44,Period!$B$2:$B$200,0),1)*100</f>
        <v>9.5517586084711836E-4</v>
      </c>
      <c r="F44">
        <f>-INDEX(Change!D$1:D$199,MATCH($B44,Period!$B$2:$B$200,0),1)*100</f>
        <v>5.0488975480295073E-4</v>
      </c>
      <c r="G44">
        <f>-INDEX(Change!E$1:E$199,MATCH($B44,Period!$B$2:$B$200,0),1)*100</f>
        <v>-1.4496097137529917E-3</v>
      </c>
      <c r="H44">
        <f>-INDEX(Change!F$1:F$199,MATCH($B44,Period!$B$2:$B$200,0),1)*100</f>
        <v>-5.5690450828087268E-3</v>
      </c>
    </row>
    <row r="45" spans="2:8">
      <c r="B45" s="1">
        <v>38261</v>
      </c>
      <c r="C45">
        <f>-INDEX(Change!A$1:A$199,MATCH($B45,Period!$B$2:$B$200,0),1)*100</f>
        <v>-6.3911488555938589E-3</v>
      </c>
      <c r="D45">
        <f>-INDEX(Change!B$1:B$199,MATCH($B45,Period!$B$2:$B$200,0),1)*100</f>
        <v>7.8049579964233062E-3</v>
      </c>
      <c r="E45">
        <f>-INDEX(Change!C$1:C$199,MATCH($B45,Period!$B$2:$B$200,0),1)*100</f>
        <v>1.693553996568245E-2</v>
      </c>
      <c r="F45">
        <f>-INDEX(Change!D$1:D$199,MATCH($B45,Period!$B$2:$B$200,0),1)*100</f>
        <v>1.9970520858063334E-2</v>
      </c>
      <c r="G45">
        <f>-INDEX(Change!E$1:E$199,MATCH($B45,Period!$B$2:$B$200,0),1)*100</f>
        <v>2.2046921701536493E-2</v>
      </c>
      <c r="H45">
        <f>-INDEX(Change!F$1:F$199,MATCH($B45,Period!$B$2:$B$200,0),1)*100</f>
        <v>2.382874307623184E-2</v>
      </c>
    </row>
    <row r="46" spans="2:8">
      <c r="B46" s="1">
        <v>38292</v>
      </c>
      <c r="C46">
        <f>-INDEX(Change!A$1:A$199,MATCH($B46,Period!$B$2:$B$200,0),1)*100</f>
        <v>-5.0724450490258199E-3</v>
      </c>
      <c r="D46">
        <f>-INDEX(Change!B$1:B$199,MATCH($B46,Period!$B$2:$B$200,0),1)*100</f>
        <v>8.4138441902442684E-4</v>
      </c>
      <c r="E46">
        <f>-INDEX(Change!C$1:C$199,MATCH($B46,Period!$B$2:$B$200,0),1)*100</f>
        <v>3.8842584480086595E-3</v>
      </c>
      <c r="F46">
        <f>-INDEX(Change!D$1:D$199,MATCH($B46,Period!$B$2:$B$200,0),1)*100</f>
        <v>3.0519745708383617E-3</v>
      </c>
      <c r="G46">
        <f>-INDEX(Change!E$1:E$199,MATCH($B46,Period!$B$2:$B$200,0),1)*100</f>
        <v>-7.7576639543955328E-4</v>
      </c>
      <c r="H46">
        <f>-INDEX(Change!F$1:F$199,MATCH($B46,Period!$B$2:$B$200,0),1)*100</f>
        <v>-8.8972882808825704E-3</v>
      </c>
    </row>
    <row r="47" spans="2:8">
      <c r="B47" s="1">
        <v>38322</v>
      </c>
      <c r="C47">
        <f>-INDEX(Change!A$1:A$199,MATCH($B47,Period!$B$2:$B$200,0),1)*100</f>
        <v>6.9220686215454297E-4</v>
      </c>
      <c r="D47">
        <f>-INDEX(Change!B$1:B$199,MATCH($B47,Period!$B$2:$B$200,0),1)*100</f>
        <v>3.9311346000235614E-3</v>
      </c>
      <c r="E47">
        <f>-INDEX(Change!C$1:C$199,MATCH($B47,Period!$B$2:$B$200,0),1)*100</f>
        <v>-3.2781553509962646E-3</v>
      </c>
      <c r="F47">
        <f>-INDEX(Change!D$1:D$199,MATCH($B47,Period!$B$2:$B$200,0),1)*100</f>
        <v>-4.160831405405907E-3</v>
      </c>
      <c r="G47">
        <f>-INDEX(Change!E$1:E$199,MATCH($B47,Period!$B$2:$B$200,0),1)*100</f>
        <v>2.7590006606327544E-3</v>
      </c>
      <c r="H47">
        <f>-INDEX(Change!F$1:F$199,MATCH($B47,Period!$B$2:$B$200,0),1)*100</f>
        <v>2.044489305661687E-2</v>
      </c>
    </row>
    <row r="48" spans="2:8">
      <c r="B48" s="1">
        <v>38353</v>
      </c>
      <c r="C48" t="e">
        <f>-INDEX(Change!A$1:A$199,MATCH($B48,Period!$B$2:$B$200,0),1)*100</f>
        <v>#N/A</v>
      </c>
      <c r="D48" t="e">
        <f>-INDEX(Change!B$1:B$199,MATCH($B48,Period!$B$2:$B$200,0),1)*100</f>
        <v>#N/A</v>
      </c>
      <c r="E48" t="e">
        <f>-INDEX(Change!C$1:C$199,MATCH($B48,Period!$B$2:$B$200,0),1)*100</f>
        <v>#N/A</v>
      </c>
      <c r="F48" t="e">
        <f>-INDEX(Change!D$1:D$199,MATCH($B48,Period!$B$2:$B$200,0),1)*100</f>
        <v>#N/A</v>
      </c>
      <c r="G48" t="e">
        <f>-INDEX(Change!E$1:E$199,MATCH($B48,Period!$B$2:$B$200,0),1)*100</f>
        <v>#N/A</v>
      </c>
      <c r="H48" t="e">
        <f>-INDEX(Change!F$1:F$199,MATCH($B48,Period!$B$2:$B$200,0),1)*100</f>
        <v>#N/A</v>
      </c>
    </row>
    <row r="49" spans="2:8">
      <c r="B49" s="1">
        <v>38384</v>
      </c>
      <c r="C49">
        <f>-INDEX(Change!A$1:A$199,MATCH($B49,Period!$B$2:$B$200,0),1)*100</f>
        <v>-2.382978697381341E-2</v>
      </c>
      <c r="D49">
        <f>-INDEX(Change!B$1:B$199,MATCH($B49,Period!$B$2:$B$200,0),1)*100</f>
        <v>-1.0199575933558802E-2</v>
      </c>
      <c r="E49">
        <f>-INDEX(Change!C$1:C$199,MATCH($B49,Period!$B$2:$B$200,0),1)*100</f>
        <v>-1.4687528865100358E-2</v>
      </c>
      <c r="F49">
        <f>-INDEX(Change!D$1:D$199,MATCH($B49,Period!$B$2:$B$200,0),1)*100</f>
        <v>-1.8479922385138126E-2</v>
      </c>
      <c r="G49">
        <f>-INDEX(Change!E$1:E$199,MATCH($B49,Period!$B$2:$B$200,0),1)*100</f>
        <v>-1.9035739901596127E-2</v>
      </c>
      <c r="H49">
        <f>-INDEX(Change!F$1:F$199,MATCH($B49,Period!$B$2:$B$200,0),1)*100</f>
        <v>-1.5248051338669771E-2</v>
      </c>
    </row>
    <row r="50" spans="2:8">
      <c r="B50" s="1">
        <v>38412</v>
      </c>
      <c r="C50">
        <f>-INDEX(Change!A$1:A$199,MATCH($B50,Period!$B$2:$B$200,0),1)*100</f>
        <v>3.7182266459855756E-2</v>
      </c>
      <c r="D50">
        <f>-INDEX(Change!B$1:B$199,MATCH($B50,Period!$B$2:$B$200,0),1)*100</f>
        <v>-4.6230494784520182E-3</v>
      </c>
      <c r="E50">
        <f>-INDEX(Change!C$1:C$199,MATCH($B50,Period!$B$2:$B$200,0),1)*100</f>
        <v>-1.7177856859860313E-2</v>
      </c>
      <c r="F50">
        <f>-INDEX(Change!D$1:D$199,MATCH($B50,Period!$B$2:$B$200,0),1)*100</f>
        <v>-1.4115274711585385E-2</v>
      </c>
      <c r="G50">
        <f>-INDEX(Change!E$1:E$199,MATCH($B50,Period!$B$2:$B$200,0),1)*100</f>
        <v>-4.8345997394824702E-3</v>
      </c>
      <c r="H50">
        <f>-INDEX(Change!F$1:F$199,MATCH($B50,Period!$B$2:$B$200,0),1)*100</f>
        <v>1.2815720953991E-2</v>
      </c>
    </row>
    <row r="51" spans="2:8">
      <c r="B51" s="1">
        <v>38443</v>
      </c>
      <c r="C51">
        <f>-INDEX(Change!A$1:A$199,MATCH($B51,Period!$B$2:$B$200,0),1)*100</f>
        <v>-0.11080602777528564</v>
      </c>
      <c r="D51">
        <f>-INDEX(Change!B$1:B$199,MATCH($B51,Period!$B$2:$B$200,0),1)*100</f>
        <v>-9.1210119355655123E-2</v>
      </c>
      <c r="E51">
        <f>-INDEX(Change!C$1:C$199,MATCH($B51,Period!$B$2:$B$200,0),1)*100</f>
        <v>-9.4127937628377123E-2</v>
      </c>
      <c r="F51">
        <f>-INDEX(Change!D$1:D$199,MATCH($B51,Period!$B$2:$B$200,0),1)*100</f>
        <v>-9.1343260625592615E-2</v>
      </c>
      <c r="G51">
        <f>-INDEX(Change!E$1:E$199,MATCH($B51,Period!$B$2:$B$200,0),1)*100</f>
        <v>-7.3822263906327124E-2</v>
      </c>
      <c r="H51">
        <f>-INDEX(Change!F$1:F$199,MATCH($B51,Period!$B$2:$B$200,0),1)*100</f>
        <v>-3.0871599307382563E-2</v>
      </c>
    </row>
    <row r="52" spans="2:8">
      <c r="B52" s="1">
        <v>38473</v>
      </c>
      <c r="C52">
        <f>-INDEX(Change!A$1:A$199,MATCH($B52,Period!$B$2:$B$200,0),1)*100</f>
        <v>3.3094520356838353E-3</v>
      </c>
      <c r="D52">
        <f>-INDEX(Change!B$1:B$199,MATCH($B52,Period!$B$2:$B$200,0),1)*100</f>
        <v>-2.3924623999242722E-3</v>
      </c>
      <c r="E52">
        <f>-INDEX(Change!C$1:C$199,MATCH($B52,Period!$B$2:$B$200,0),1)*100</f>
        <v>-7.1576864083648661E-3</v>
      </c>
      <c r="F52">
        <f>-INDEX(Change!D$1:D$199,MATCH($B52,Period!$B$2:$B$200,0),1)*100</f>
        <v>-6.3048078565199062E-3</v>
      </c>
      <c r="G52">
        <f>-INDEX(Change!E$1:E$199,MATCH($B52,Period!$B$2:$B$200,0),1)*100</f>
        <v>-3.7176047835013604E-4</v>
      </c>
      <c r="H52">
        <f>-INDEX(Change!F$1:F$199,MATCH($B52,Period!$B$2:$B$200,0),1)*100</f>
        <v>1.2869986839664227E-2</v>
      </c>
    </row>
    <row r="53" spans="2:8">
      <c r="B53" s="1">
        <v>38504</v>
      </c>
      <c r="C53">
        <f>-INDEX(Change!A$1:A$199,MATCH($B53,Period!$B$2:$B$200,0),1)*100</f>
        <v>1.6752841505512928E-3</v>
      </c>
      <c r="D53">
        <f>-INDEX(Change!B$1:B$199,MATCH($B53,Period!$B$2:$B$200,0),1)*100</f>
        <v>1.267480113011088E-4</v>
      </c>
      <c r="E53">
        <f>-INDEX(Change!C$1:C$199,MATCH($B53,Period!$B$2:$B$200,0),1)*100</f>
        <v>9.2724231172860994E-3</v>
      </c>
      <c r="F53">
        <f>-INDEX(Change!D$1:D$199,MATCH($B53,Period!$B$2:$B$200,0),1)*100</f>
        <v>1.2144045937816789E-2</v>
      </c>
      <c r="G53">
        <f>-INDEX(Change!E$1:E$199,MATCH($B53,Period!$B$2:$B$200,0),1)*100</f>
        <v>8.810524347414167E-3</v>
      </c>
      <c r="H53">
        <f>-INDEX(Change!F$1:F$199,MATCH($B53,Period!$B$2:$B$200,0),1)*100</f>
        <v>-2.5592403989575796E-3</v>
      </c>
    </row>
    <row r="54" spans="2:8">
      <c r="B54" s="1">
        <v>38534</v>
      </c>
      <c r="C54">
        <f>-INDEX(Change!A$1:A$199,MATCH($B54,Period!$B$2:$B$200,0),1)*100</f>
        <v>9.7483701013756363E-3</v>
      </c>
      <c r="D54">
        <f>-INDEX(Change!B$1:B$199,MATCH($B54,Period!$B$2:$B$200,0),1)*100</f>
        <v>-1.7379515518296806E-2</v>
      </c>
      <c r="E54">
        <f>-INDEX(Change!C$1:C$199,MATCH($B54,Period!$B$2:$B$200,0),1)*100</f>
        <v>-3.0081749397037338E-2</v>
      </c>
      <c r="F54">
        <f>-INDEX(Change!D$1:D$199,MATCH($B54,Period!$B$2:$B$200,0),1)*100</f>
        <v>-3.2603500886652786E-2</v>
      </c>
      <c r="G54">
        <f>-INDEX(Change!E$1:E$199,MATCH($B54,Period!$B$2:$B$200,0),1)*100</f>
        <v>-3.3273608910595887E-2</v>
      </c>
      <c r="H54">
        <f>-INDEX(Change!F$1:F$199,MATCH($B54,Period!$B$2:$B$200,0),1)*100</f>
        <v>-3.2357504616955385E-2</v>
      </c>
    </row>
    <row r="55" spans="2:8">
      <c r="B55" s="1">
        <v>38565</v>
      </c>
      <c r="C55">
        <f>-INDEX(Change!A$1:A$199,MATCH($B55,Period!$B$2:$B$200,0),1)*100</f>
        <v>-3.3924398258805555E-3</v>
      </c>
      <c r="D55">
        <f>-INDEX(Change!B$1:B$199,MATCH($B55,Period!$B$2:$B$200,0),1)*100</f>
        <v>3.7915181225055272E-3</v>
      </c>
      <c r="E55">
        <f>-INDEX(Change!C$1:C$199,MATCH($B55,Period!$B$2:$B$200,0),1)*100</f>
        <v>8.9697208537943551E-3</v>
      </c>
      <c r="F55">
        <f>-INDEX(Change!D$1:D$199,MATCH($B55,Period!$B$2:$B$200,0),1)*100</f>
        <v>1.0370934197137527E-2</v>
      </c>
      <c r="G55">
        <f>-INDEX(Change!E$1:E$199,MATCH($B55,Period!$B$2:$B$200,0),1)*100</f>
        <v>1.042522864713874E-2</v>
      </c>
      <c r="H55">
        <f>-INDEX(Change!F$1:F$199,MATCH($B55,Period!$B$2:$B$200,0),1)*100</f>
        <v>9.0795848962557657E-3</v>
      </c>
    </row>
    <row r="56" spans="2:8">
      <c r="B56" s="1">
        <v>38596</v>
      </c>
      <c r="C56">
        <f>-INDEX(Change!A$1:A$199,MATCH($B56,Period!$B$2:$B$200,0),1)*100</f>
        <v>4.5451413906272276E-3</v>
      </c>
      <c r="D56">
        <f>-INDEX(Change!B$1:B$199,MATCH($B56,Period!$B$2:$B$200,0),1)*100</f>
        <v>-1.8526695901951995E-3</v>
      </c>
      <c r="E56">
        <f>-INDEX(Change!C$1:C$199,MATCH($B56,Period!$B$2:$B$200,0),1)*100</f>
        <v>-5.1913163673089624E-4</v>
      </c>
      <c r="F56">
        <f>-INDEX(Change!D$1:D$199,MATCH($B56,Period!$B$2:$B$200,0),1)*100</f>
        <v>2.657421589364467E-3</v>
      </c>
      <c r="G56">
        <f>-INDEX(Change!E$1:E$199,MATCH($B56,Period!$B$2:$B$200,0),1)*100</f>
        <v>7.5594710541936061E-3</v>
      </c>
      <c r="H56">
        <f>-INDEX(Change!F$1:F$199,MATCH($B56,Period!$B$2:$B$200,0),1)*100</f>
        <v>1.5628391109271528E-2</v>
      </c>
    </row>
    <row r="57" spans="2:8">
      <c r="B57" s="1">
        <v>38626</v>
      </c>
      <c r="C57">
        <f>-INDEX(Change!A$1:A$199,MATCH($B57,Period!$B$2:$B$200,0),1)*100</f>
        <v>-5.6051818278210486E-3</v>
      </c>
      <c r="D57">
        <f>-INDEX(Change!B$1:B$199,MATCH($B57,Period!$B$2:$B$200,0),1)*100</f>
        <v>1.3122261667312257E-2</v>
      </c>
      <c r="E57">
        <f>-INDEX(Change!C$1:C$199,MATCH($B57,Period!$B$2:$B$200,0),1)*100</f>
        <v>1.2857345827797795E-2</v>
      </c>
      <c r="F57">
        <f>-INDEX(Change!D$1:D$199,MATCH($B57,Period!$B$2:$B$200,0),1)*100</f>
        <v>8.2329627302049624E-3</v>
      </c>
      <c r="G57">
        <f>-INDEX(Change!E$1:E$199,MATCH($B57,Period!$B$2:$B$200,0),1)*100</f>
        <v>2.1050537790327783E-3</v>
      </c>
      <c r="H57">
        <f>-INDEX(Change!F$1:F$199,MATCH($B57,Period!$B$2:$B$200,0),1)*100</f>
        <v>-7.2429115868397065E-3</v>
      </c>
    </row>
    <row r="58" spans="2:8">
      <c r="B58" s="1">
        <v>38657</v>
      </c>
      <c r="C58">
        <f>-INDEX(Change!A$1:A$199,MATCH($B58,Period!$B$2:$B$200,0),1)*100</f>
        <v>1.0237541314014886E-2</v>
      </c>
      <c r="D58">
        <f>-INDEX(Change!B$1:B$199,MATCH($B58,Period!$B$2:$B$200,0),1)*100</f>
        <v>-5.912218848381362E-3</v>
      </c>
      <c r="E58">
        <f>-INDEX(Change!C$1:C$199,MATCH($B58,Period!$B$2:$B$200,0),1)*100</f>
        <v>-1.3902183273787477E-2</v>
      </c>
      <c r="F58">
        <f>-INDEX(Change!D$1:D$199,MATCH($B58,Period!$B$2:$B$200,0),1)*100</f>
        <v>-1.4845761715198691E-2</v>
      </c>
      <c r="G58">
        <f>-INDEX(Change!E$1:E$199,MATCH($B58,Period!$B$2:$B$200,0),1)*100</f>
        <v>-1.3296399459272745E-2</v>
      </c>
      <c r="H58">
        <f>-INDEX(Change!F$1:F$199,MATCH($B58,Period!$B$2:$B$200,0),1)*100</f>
        <v>-8.8337727413442813E-3</v>
      </c>
    </row>
    <row r="59" spans="2:8">
      <c r="B59" s="1">
        <v>38687</v>
      </c>
      <c r="C59">
        <f>-INDEX(Change!A$1:A$199,MATCH($B59,Period!$B$2:$B$200,0),1)*100</f>
        <v>-1.2998127280056115E-2</v>
      </c>
      <c r="D59">
        <f>-INDEX(Change!B$1:B$199,MATCH($B59,Period!$B$2:$B$200,0),1)*100</f>
        <v>6.0030236894950684E-3</v>
      </c>
      <c r="E59">
        <f>-INDEX(Change!C$1:C$199,MATCH($B59,Period!$B$2:$B$200,0),1)*100</f>
        <v>6.1625667747207402E-3</v>
      </c>
      <c r="F59">
        <f>-INDEX(Change!D$1:D$199,MATCH($B59,Period!$B$2:$B$200,0),1)*100</f>
        <v>3.1797538660477409E-3</v>
      </c>
      <c r="G59">
        <f>-INDEX(Change!E$1:E$199,MATCH($B59,Period!$B$2:$B$200,0),1)*100</f>
        <v>1.0625817134270188E-3</v>
      </c>
      <c r="H59">
        <f>-INDEX(Change!F$1:F$199,MATCH($B59,Period!$B$2:$B$200,0),1)*100</f>
        <v>-2.1333913247795211E-4</v>
      </c>
    </row>
    <row r="60" spans="2:8">
      <c r="B60" s="1">
        <v>38718</v>
      </c>
      <c r="C60" t="e">
        <f>-INDEX(Change!A$1:A$199,MATCH($B60,Period!$B$2:$B$200,0),1)*100</f>
        <v>#N/A</v>
      </c>
      <c r="D60" t="e">
        <f>-INDEX(Change!B$1:B$199,MATCH($B60,Period!$B$2:$B$200,0),1)*100</f>
        <v>#N/A</v>
      </c>
      <c r="E60" t="e">
        <f>-INDEX(Change!C$1:C$199,MATCH($B60,Period!$B$2:$B$200,0),1)*100</f>
        <v>#N/A</v>
      </c>
      <c r="F60" t="e">
        <f>-INDEX(Change!D$1:D$199,MATCH($B60,Period!$B$2:$B$200,0),1)*100</f>
        <v>#N/A</v>
      </c>
      <c r="G60" t="e">
        <f>-INDEX(Change!E$1:E$199,MATCH($B60,Period!$B$2:$B$200,0),1)*100</f>
        <v>#N/A</v>
      </c>
      <c r="H60" t="e">
        <f>-INDEX(Change!F$1:F$199,MATCH($B60,Period!$B$2:$B$200,0),1)*100</f>
        <v>#N/A</v>
      </c>
    </row>
    <row r="61" spans="2:8">
      <c r="B61" s="1">
        <v>38749</v>
      </c>
      <c r="C61">
        <f>-INDEX(Change!A$1:A$199,MATCH($B61,Period!$B$2:$B$200,0),1)*100</f>
        <v>3.6550645538632742E-3</v>
      </c>
      <c r="D61">
        <f>-INDEX(Change!B$1:B$199,MATCH($B61,Period!$B$2:$B$200,0),1)*100</f>
        <v>-7.0139973067623318E-3</v>
      </c>
      <c r="E61">
        <f>-INDEX(Change!C$1:C$199,MATCH($B61,Period!$B$2:$B$200,0),1)*100</f>
        <v>-1.0478778655452492E-2</v>
      </c>
      <c r="F61">
        <f>-INDEX(Change!D$1:D$199,MATCH($B61,Period!$B$2:$B$200,0),1)*100</f>
        <v>-1.0549387317347614E-2</v>
      </c>
      <c r="G61">
        <f>-INDEX(Change!E$1:E$199,MATCH($B61,Period!$B$2:$B$200,0),1)*100</f>
        <v>-1.0115228546415944E-2</v>
      </c>
      <c r="H61">
        <f>-INDEX(Change!F$1:F$199,MATCH($B61,Period!$B$2:$B$200,0),1)*100</f>
        <v>-9.1113053177098446E-3</v>
      </c>
    </row>
    <row r="62" spans="2:8">
      <c r="B62" s="1">
        <v>38777</v>
      </c>
      <c r="C62">
        <f>-INDEX(Change!A$1:A$199,MATCH($B62,Period!$B$2:$B$200,0),1)*100</f>
        <v>-7.3432589318966901E-5</v>
      </c>
      <c r="D62">
        <f>-INDEX(Change!B$1:B$199,MATCH($B62,Period!$B$2:$B$200,0),1)*100</f>
        <v>4.1805828493446384E-4</v>
      </c>
      <c r="E62">
        <f>-INDEX(Change!C$1:C$199,MATCH($B62,Period!$B$2:$B$200,0),1)*100</f>
        <v>2.5647453087175587E-3</v>
      </c>
      <c r="F62">
        <f>-INDEX(Change!D$1:D$199,MATCH($B62,Period!$B$2:$B$200,0),1)*100</f>
        <v>1.9041921953462382E-3</v>
      </c>
      <c r="G62">
        <f>-INDEX(Change!E$1:E$199,MATCH($B62,Period!$B$2:$B$200,0),1)*100</f>
        <v>-2.1600907568836147E-3</v>
      </c>
      <c r="H62">
        <f>-INDEX(Change!F$1:F$199,MATCH($B62,Period!$B$2:$B$200,0),1)*100</f>
        <v>-1.1219399288202314E-2</v>
      </c>
    </row>
    <row r="63" spans="2:8">
      <c r="B63" s="1">
        <v>38808</v>
      </c>
      <c r="C63">
        <f>-INDEX(Change!A$1:A$199,MATCH($B63,Period!$B$2:$B$200,0),1)*100</f>
        <v>1.6366096471949476E-2</v>
      </c>
      <c r="D63">
        <f>-INDEX(Change!B$1:B$199,MATCH($B63,Period!$B$2:$B$200,0),1)*100</f>
        <v>-8.9678935116327407E-3</v>
      </c>
      <c r="E63">
        <f>-INDEX(Change!C$1:C$199,MATCH($B63,Period!$B$2:$B$200,0),1)*100</f>
        <v>-1.1013806583318186E-2</v>
      </c>
      <c r="F63">
        <f>-INDEX(Change!D$1:D$199,MATCH($B63,Period!$B$2:$B$200,0),1)*100</f>
        <v>-9.629193525761276E-3</v>
      </c>
      <c r="G63">
        <f>-INDEX(Change!E$1:E$199,MATCH($B63,Period!$B$2:$B$200,0),1)*100</f>
        <v>-1.1597667254333727E-2</v>
      </c>
      <c r="H63">
        <f>-INDEX(Change!F$1:F$199,MATCH($B63,Period!$B$2:$B$200,0),1)*100</f>
        <v>-1.8484540875322863E-2</v>
      </c>
    </row>
    <row r="64" spans="2:8">
      <c r="B64" s="1">
        <v>38838</v>
      </c>
      <c r="C64">
        <f>-INDEX(Change!A$1:A$199,MATCH($B64,Period!$B$2:$B$200,0),1)*100</f>
        <v>0.11383016953377539</v>
      </c>
      <c r="D64">
        <f>-INDEX(Change!B$1:B$199,MATCH($B64,Period!$B$2:$B$200,0),1)*100</f>
        <v>6.5013421552480299E-2</v>
      </c>
      <c r="E64">
        <f>-INDEX(Change!C$1:C$199,MATCH($B64,Period!$B$2:$B$200,0),1)*100</f>
        <v>4.4760942979982232E-2</v>
      </c>
      <c r="F64">
        <f>-INDEX(Change!D$1:D$199,MATCH($B64,Period!$B$2:$B$200,0),1)*100</f>
        <v>4.082579141738707E-2</v>
      </c>
      <c r="G64">
        <f>-INDEX(Change!E$1:E$199,MATCH($B64,Period!$B$2:$B$200,0),1)*100</f>
        <v>3.766805895647346E-2</v>
      </c>
      <c r="H64">
        <f>-INDEX(Change!F$1:F$199,MATCH($B64,Period!$B$2:$B$200,0),1)*100</f>
        <v>3.0602484119214568E-2</v>
      </c>
    </row>
    <row r="65" spans="2:8">
      <c r="B65" s="1">
        <v>38869</v>
      </c>
      <c r="C65">
        <f>-INDEX(Change!A$1:A$199,MATCH($B65,Period!$B$2:$B$200,0),1)*100</f>
        <v>-2.5022892840495525E-4</v>
      </c>
      <c r="D65">
        <f>-INDEX(Change!B$1:B$199,MATCH($B65,Period!$B$2:$B$200,0),1)*100</f>
        <v>2.6605463425699583E-4</v>
      </c>
      <c r="E65">
        <f>-INDEX(Change!C$1:C$199,MATCH($B65,Period!$B$2:$B$200,0),1)*100</f>
        <v>-3.6670837021690605E-4</v>
      </c>
      <c r="F65">
        <f>-INDEX(Change!D$1:D$199,MATCH($B65,Period!$B$2:$B$200,0),1)*100</f>
        <v>-6.0352645827391194E-4</v>
      </c>
      <c r="G65">
        <f>-INDEX(Change!E$1:E$199,MATCH($B65,Period!$B$2:$B$200,0),1)*100</f>
        <v>-3.4598116059117445E-4</v>
      </c>
      <c r="H65">
        <f>-INDEX(Change!F$1:F$199,MATCH($B65,Period!$B$2:$B$200,0),1)*100</f>
        <v>5.5355114234600933E-4</v>
      </c>
    </row>
    <row r="66" spans="2:8">
      <c r="B66" s="1">
        <v>38899</v>
      </c>
      <c r="C66">
        <f>-INDEX(Change!A$1:A$199,MATCH($B66,Period!$B$2:$B$200,0),1)*100</f>
        <v>-6.509438089411651E-3</v>
      </c>
      <c r="D66">
        <f>-INDEX(Change!B$1:B$199,MATCH($B66,Period!$B$2:$B$200,0),1)*100</f>
        <v>1.4742448886266579E-2</v>
      </c>
      <c r="E66">
        <f>-INDEX(Change!C$1:C$199,MATCH($B66,Period!$B$2:$B$200,0),1)*100</f>
        <v>3.1133256407296639E-2</v>
      </c>
      <c r="F66">
        <f>-INDEX(Change!D$1:D$199,MATCH($B66,Period!$B$2:$B$200,0),1)*100</f>
        <v>3.3236259439484162E-2</v>
      </c>
      <c r="G66">
        <f>-INDEX(Change!E$1:E$199,MATCH($B66,Period!$B$2:$B$200,0),1)*100</f>
        <v>2.671295471552565E-2</v>
      </c>
      <c r="H66">
        <f>-INDEX(Change!F$1:F$199,MATCH($B66,Period!$B$2:$B$200,0),1)*100</f>
        <v>8.7946148147291514E-3</v>
      </c>
    </row>
    <row r="67" spans="2:8">
      <c r="B67" s="1">
        <v>38930</v>
      </c>
      <c r="C67">
        <f>-INDEX(Change!A$1:A$199,MATCH($B67,Period!$B$2:$B$200,0),1)*100</f>
        <v>1.1144270851728977E-2</v>
      </c>
      <c r="D67">
        <f>-INDEX(Change!B$1:B$199,MATCH($B67,Period!$B$2:$B$200,0),1)*100</f>
        <v>5.90296835831991E-3</v>
      </c>
      <c r="E67">
        <f>-INDEX(Change!C$1:C$199,MATCH($B67,Period!$B$2:$B$200,0),1)*100</f>
        <v>-1.7935338816520152E-3</v>
      </c>
      <c r="F67">
        <f>-INDEX(Change!D$1:D$199,MATCH($B67,Period!$B$2:$B$200,0),1)*100</f>
        <v>-2.811689894205438E-3</v>
      </c>
      <c r="G67">
        <f>-INDEX(Change!E$1:E$199,MATCH($B67,Period!$B$2:$B$200,0),1)*100</f>
        <v>1.5994880414711699E-3</v>
      </c>
      <c r="H67">
        <f>-INDEX(Change!F$1:F$199,MATCH($B67,Period!$B$2:$B$200,0),1)*100</f>
        <v>1.3023680687461459E-2</v>
      </c>
    </row>
    <row r="68" spans="2:8">
      <c r="B68" s="1">
        <v>38961</v>
      </c>
      <c r="C68">
        <f>-INDEX(Change!A$1:A$199,MATCH($B68,Period!$B$2:$B$200,0),1)*100</f>
        <v>-4.4544858951209299E-3</v>
      </c>
      <c r="D68">
        <f>-INDEX(Change!B$1:B$199,MATCH($B68,Period!$B$2:$B$200,0),1)*100</f>
        <v>7.2239842240209851E-3</v>
      </c>
      <c r="E68">
        <f>-INDEX(Change!C$1:C$199,MATCH($B68,Period!$B$2:$B$200,0),1)*100</f>
        <v>1.7569194574196256E-2</v>
      </c>
      <c r="F68">
        <f>-INDEX(Change!D$1:D$199,MATCH($B68,Period!$B$2:$B$200,0),1)*100</f>
        <v>2.0154624930239506E-2</v>
      </c>
      <c r="G68">
        <f>-INDEX(Change!E$1:E$199,MATCH($B68,Period!$B$2:$B$200,0),1)*100</f>
        <v>1.8846097929002548E-2</v>
      </c>
      <c r="H68">
        <f>-INDEX(Change!F$1:F$199,MATCH($B68,Period!$B$2:$B$200,0),1)*100</f>
        <v>1.2900121993088959E-2</v>
      </c>
    </row>
    <row r="69" spans="2:8">
      <c r="B69" s="1">
        <v>38991</v>
      </c>
      <c r="C69">
        <f>-INDEX(Change!A$1:A$199,MATCH($B69,Period!$B$2:$B$200,0),1)*100</f>
        <v>4.1377257213870422E-4</v>
      </c>
      <c r="D69">
        <f>-INDEX(Change!B$1:B$199,MATCH($B69,Period!$B$2:$B$200,0),1)*100</f>
        <v>-2.6678820022704719E-3</v>
      </c>
      <c r="E69">
        <f>-INDEX(Change!C$1:C$199,MATCH($B69,Period!$B$2:$B$200,0),1)*100</f>
        <v>-8.0822764282902082E-3</v>
      </c>
      <c r="F69">
        <f>-INDEX(Change!D$1:D$199,MATCH($B69,Period!$B$2:$B$200,0),1)*100</f>
        <v>-1.1600742062657654E-2</v>
      </c>
      <c r="G69">
        <f>-INDEX(Change!E$1:E$199,MATCH($B69,Period!$B$2:$B$200,0),1)*100</f>
        <v>-1.5721192351171587E-2</v>
      </c>
      <c r="H69">
        <f>-INDEX(Change!F$1:F$199,MATCH($B69,Period!$B$2:$B$200,0),1)*100</f>
        <v>-2.1684034942942576E-2</v>
      </c>
    </row>
    <row r="70" spans="2:8">
      <c r="B70" s="1">
        <v>39022</v>
      </c>
      <c r="C70">
        <f>-INDEX(Change!A$1:A$199,MATCH($B70,Period!$B$2:$B$200,0),1)*100</f>
        <v>2.4253125643501627E-2</v>
      </c>
      <c r="D70">
        <f>-INDEX(Change!B$1:B$199,MATCH($B70,Period!$B$2:$B$200,0),1)*100</f>
        <v>-2.3148227066962374E-2</v>
      </c>
      <c r="E70">
        <f>-INDEX(Change!C$1:C$199,MATCH($B70,Period!$B$2:$B$200,0),1)*100</f>
        <v>-4.0535681274370822E-2</v>
      </c>
      <c r="F70">
        <f>-INDEX(Change!D$1:D$199,MATCH($B70,Period!$B$2:$B$200,0),1)*100</f>
        <v>-3.9238951490536134E-2</v>
      </c>
      <c r="G70">
        <f>-INDEX(Change!E$1:E$199,MATCH($B70,Period!$B$2:$B$200,0),1)*100</f>
        <v>-3.0787073421319894E-2</v>
      </c>
      <c r="H70">
        <f>-INDEX(Change!F$1:F$199,MATCH($B70,Period!$B$2:$B$200,0),1)*100</f>
        <v>-1.2684589854357331E-2</v>
      </c>
    </row>
    <row r="71" spans="2:8">
      <c r="B71" s="1">
        <v>39052</v>
      </c>
      <c r="C71">
        <f>-INDEX(Change!A$1:A$199,MATCH($B71,Period!$B$2:$B$200,0),1)*100</f>
        <v>2.2193343912069174E-4</v>
      </c>
      <c r="D71">
        <f>-INDEX(Change!B$1:B$199,MATCH($B71,Period!$B$2:$B$200,0),1)*100</f>
        <v>-4.0592450039206307E-4</v>
      </c>
      <c r="E71">
        <f>-INDEX(Change!C$1:C$199,MATCH($B71,Period!$B$2:$B$200,0),1)*100</f>
        <v>1.9624078608712625E-4</v>
      </c>
      <c r="F71">
        <f>-INDEX(Change!D$1:D$199,MATCH($B71,Period!$B$2:$B$200,0),1)*100</f>
        <v>2.320665583907533E-4</v>
      </c>
      <c r="G71">
        <f>-INDEX(Change!E$1:E$199,MATCH($B71,Period!$B$2:$B$200,0),1)*100</f>
        <v>-5.5986471939120652E-4</v>
      </c>
      <c r="H71">
        <f>-INDEX(Change!F$1:F$199,MATCH($B71,Period!$B$2:$B$200,0),1)*100</f>
        <v>-2.520145848272648E-3</v>
      </c>
    </row>
    <row r="72" spans="2:8">
      <c r="B72" s="1">
        <v>39083</v>
      </c>
      <c r="C72" t="e">
        <f>-INDEX(Change!A$1:A$199,MATCH($B72,Period!$B$2:$B$200,0),1)*100</f>
        <v>#N/A</v>
      </c>
      <c r="D72" t="e">
        <f>-INDEX(Change!B$1:B$199,MATCH($B72,Period!$B$2:$B$200,0),1)*100</f>
        <v>#N/A</v>
      </c>
      <c r="E72" t="e">
        <f>-INDEX(Change!C$1:C$199,MATCH($B72,Period!$B$2:$B$200,0),1)*100</f>
        <v>#N/A</v>
      </c>
      <c r="F72" t="e">
        <f>-INDEX(Change!D$1:D$199,MATCH($B72,Period!$B$2:$B$200,0),1)*100</f>
        <v>#N/A</v>
      </c>
      <c r="G72" t="e">
        <f>-INDEX(Change!E$1:E$199,MATCH($B72,Period!$B$2:$B$200,0),1)*100</f>
        <v>#N/A</v>
      </c>
      <c r="H72" t="e">
        <f>-INDEX(Change!F$1:F$199,MATCH($B72,Period!$B$2:$B$200,0),1)*100</f>
        <v>#N/A</v>
      </c>
    </row>
    <row r="73" spans="2:8">
      <c r="B73" s="1">
        <v>39114</v>
      </c>
      <c r="C73">
        <f>-INDEX(Change!A$1:A$199,MATCH($B73,Period!$B$2:$B$200,0),1)*100</f>
        <v>-5.523918464118982E-3</v>
      </c>
      <c r="D73">
        <f>-INDEX(Change!B$1:B$199,MATCH($B73,Period!$B$2:$B$200,0),1)*100</f>
        <v>8.2820990664374261E-3</v>
      </c>
      <c r="E73">
        <f>-INDEX(Change!C$1:C$199,MATCH($B73,Period!$B$2:$B$200,0),1)*100</f>
        <v>1.7240748186664323E-2</v>
      </c>
      <c r="F73">
        <f>-INDEX(Change!D$1:D$199,MATCH($B73,Period!$B$2:$B$200,0),1)*100</f>
        <v>1.9413959383775964E-2</v>
      </c>
      <c r="G73">
        <f>-INDEX(Change!E$1:E$199,MATCH($B73,Period!$B$2:$B$200,0),1)*100</f>
        <v>1.9267520534705512E-2</v>
      </c>
      <c r="H73">
        <f>-INDEX(Change!F$1:F$199,MATCH($B73,Period!$B$2:$B$200,0),1)*100</f>
        <v>1.6632334967704721E-2</v>
      </c>
    </row>
    <row r="74" spans="2:8">
      <c r="B74" s="1">
        <v>39142</v>
      </c>
      <c r="C74">
        <f>-INDEX(Change!A$1:A$199,MATCH($B74,Period!$B$2:$B$200,0),1)*100</f>
        <v>1.9774345847059505E-3</v>
      </c>
      <c r="D74">
        <f>-INDEX(Change!B$1:B$199,MATCH($B74,Period!$B$2:$B$200,0),1)*100</f>
        <v>-1.254798344699215E-3</v>
      </c>
      <c r="E74">
        <f>-INDEX(Change!C$1:C$199,MATCH($B74,Period!$B$2:$B$200,0),1)*100</f>
        <v>2.5706721817481126E-4</v>
      </c>
      <c r="F74">
        <f>-INDEX(Change!D$1:D$199,MATCH($B74,Period!$B$2:$B$200,0),1)*100</f>
        <v>6.9803593934977815E-4</v>
      </c>
      <c r="G74">
        <f>-INDEX(Change!E$1:E$199,MATCH($B74,Period!$B$2:$B$200,0),1)*100</f>
        <v>-8.8104939830330187E-4</v>
      </c>
      <c r="H74">
        <f>-INDEX(Change!F$1:F$199,MATCH($B74,Period!$B$2:$B$200,0),1)*100</f>
        <v>-5.2624277458543367E-3</v>
      </c>
    </row>
    <row r="75" spans="2:8">
      <c r="B75" s="1">
        <v>39173</v>
      </c>
      <c r="C75">
        <f>-INDEX(Change!A$1:A$199,MATCH($B75,Period!$B$2:$B$200,0),1)*100</f>
        <v>-0.10231750414200699</v>
      </c>
      <c r="D75">
        <f>-INDEX(Change!B$1:B$199,MATCH($B75,Period!$B$2:$B$200,0),1)*100</f>
        <v>-6.3297993274365194E-2</v>
      </c>
      <c r="E75">
        <f>-INDEX(Change!C$1:C$199,MATCH($B75,Period!$B$2:$B$200,0),1)*100</f>
        <v>-5.5095425426761324E-2</v>
      </c>
      <c r="F75">
        <f>-INDEX(Change!D$1:D$199,MATCH($B75,Period!$B$2:$B$200,0),1)*100</f>
        <v>-5.4800003934381281E-2</v>
      </c>
      <c r="G75">
        <f>-INDEX(Change!E$1:E$199,MATCH($B75,Period!$B$2:$B$200,0),1)*100</f>
        <v>-5.0640485038940669E-2</v>
      </c>
      <c r="H75">
        <f>-INDEX(Change!F$1:F$199,MATCH($B75,Period!$B$2:$B$200,0),1)*100</f>
        <v>-3.7414506692717842E-2</v>
      </c>
    </row>
    <row r="76" spans="2:8">
      <c r="B76" s="1">
        <v>39203</v>
      </c>
      <c r="C76">
        <f>-INDEX(Change!A$1:A$199,MATCH($B76,Period!$B$2:$B$200,0),1)*100</f>
        <v>-3.386385598080216E-3</v>
      </c>
      <c r="D76">
        <f>-INDEX(Change!B$1:B$199,MATCH($B76,Period!$B$2:$B$200,0),1)*100</f>
        <v>-2.5360426159262706E-3</v>
      </c>
      <c r="E76">
        <f>-INDEX(Change!C$1:C$199,MATCH($B76,Period!$B$2:$B$200,0),1)*100</f>
        <v>3.8963637135992768E-3</v>
      </c>
      <c r="F76">
        <f>-INDEX(Change!D$1:D$199,MATCH($B76,Period!$B$2:$B$200,0),1)*100</f>
        <v>4.4164153356861247E-3</v>
      </c>
      <c r="G76">
        <f>-INDEX(Change!E$1:E$199,MATCH($B76,Period!$B$2:$B$200,0),1)*100</f>
        <v>-1.2867028377674949E-3</v>
      </c>
      <c r="H76">
        <f>-INDEX(Change!F$1:F$199,MATCH($B76,Period!$B$2:$B$200,0),1)*100</f>
        <v>-1.5530576807130242E-2</v>
      </c>
    </row>
    <row r="77" spans="2:8">
      <c r="B77" s="1">
        <v>39234</v>
      </c>
      <c r="C77">
        <f>-INDEX(Change!A$1:A$199,MATCH($B77,Period!$B$2:$B$200,0),1)*100</f>
        <v>-6.3116454946915423E-3</v>
      </c>
      <c r="D77">
        <f>-INDEX(Change!B$1:B$199,MATCH($B77,Period!$B$2:$B$200,0),1)*100</f>
        <v>5.058408291955252E-3</v>
      </c>
      <c r="E77">
        <f>-INDEX(Change!C$1:C$199,MATCH($B77,Period!$B$2:$B$200,0),1)*100</f>
        <v>8.432450023701521E-4</v>
      </c>
      <c r="F77">
        <f>-INDEX(Change!D$1:D$199,MATCH($B77,Period!$B$2:$B$200,0),1)*100</f>
        <v>-3.1570576190444177E-3</v>
      </c>
      <c r="G77">
        <f>-INDEX(Change!E$1:E$199,MATCH($B77,Period!$B$2:$B$200,0),1)*100</f>
        <v>-5.3872932362551695E-3</v>
      </c>
      <c r="H77">
        <f>-INDEX(Change!F$1:F$199,MATCH($B77,Period!$B$2:$B$200,0),1)*100</f>
        <v>-6.0090148377690833E-3</v>
      </c>
    </row>
    <row r="78" spans="2:8">
      <c r="B78" s="1">
        <v>39264</v>
      </c>
      <c r="C78">
        <f>-INDEX(Change!A$1:A$199,MATCH($B78,Period!$B$2:$B$200,0),1)*100</f>
        <v>-7.9118953214094012E-3</v>
      </c>
      <c r="D78">
        <f>-INDEX(Change!B$1:B$199,MATCH($B78,Period!$B$2:$B$200,0),1)*100</f>
        <v>-4.7660653396272568E-3</v>
      </c>
      <c r="E78">
        <f>-INDEX(Change!C$1:C$199,MATCH($B78,Period!$B$2:$B$200,0),1)*100</f>
        <v>-5.0118799925738533E-3</v>
      </c>
      <c r="F78">
        <f>-INDEX(Change!D$1:D$199,MATCH($B78,Period!$B$2:$B$200,0),1)*100</f>
        <v>-6.2360095848340569E-3</v>
      </c>
      <c r="G78">
        <f>-INDEX(Change!E$1:E$199,MATCH($B78,Period!$B$2:$B$200,0),1)*100</f>
        <v>-8.1836979941553312E-3</v>
      </c>
      <c r="H78">
        <f>-INDEX(Change!F$1:F$199,MATCH($B78,Period!$B$2:$B$200,0),1)*100</f>
        <v>-1.1222586429050774E-2</v>
      </c>
    </row>
    <row r="79" spans="2:8">
      <c r="B79" s="1">
        <v>39295</v>
      </c>
      <c r="C79">
        <f>-INDEX(Change!A$1:A$199,MATCH($B79,Period!$B$2:$B$200,0),1)*100</f>
        <v>3.4899773215463226E-2</v>
      </c>
      <c r="D79">
        <f>-INDEX(Change!B$1:B$199,MATCH($B79,Period!$B$2:$B$200,0),1)*100</f>
        <v>1.8305281169256338E-2</v>
      </c>
      <c r="E79">
        <f>-INDEX(Change!C$1:C$199,MATCH($B79,Period!$B$2:$B$200,0),1)*100</f>
        <v>6.3090134123811037E-3</v>
      </c>
      <c r="F79">
        <f>-INDEX(Change!D$1:D$199,MATCH($B79,Period!$B$2:$B$200,0),1)*100</f>
        <v>3.9715750274033068E-3</v>
      </c>
      <c r="G79">
        <f>-INDEX(Change!E$1:E$199,MATCH($B79,Period!$B$2:$B$200,0),1)*100</f>
        <v>6.1189405413955567E-3</v>
      </c>
      <c r="H79">
        <f>-INDEX(Change!F$1:F$199,MATCH($B79,Period!$B$2:$B$200,0),1)*100</f>
        <v>1.2760260921241412E-2</v>
      </c>
    </row>
    <row r="80" spans="2:8">
      <c r="B80" s="1">
        <v>39326</v>
      </c>
      <c r="C80">
        <f>-INDEX(Change!A$1:A$199,MATCH($B80,Period!$B$2:$B$200,0),1)*100</f>
        <v>3.1255562531543046E-3</v>
      </c>
      <c r="D80">
        <f>-INDEX(Change!B$1:B$199,MATCH($B80,Period!$B$2:$B$200,0),1)*100</f>
        <v>7.0108544046335042E-3</v>
      </c>
      <c r="E80">
        <f>-INDEX(Change!C$1:C$199,MATCH($B80,Period!$B$2:$B$200,0),1)*100</f>
        <v>-7.7192624171468216E-4</v>
      </c>
      <c r="F80">
        <f>-INDEX(Change!D$1:D$199,MATCH($B80,Period!$B$2:$B$200,0),1)*100</f>
        <v>-3.617206988534849E-3</v>
      </c>
      <c r="G80">
        <f>-INDEX(Change!E$1:E$199,MATCH($B80,Period!$B$2:$B$200,0),1)*100</f>
        <v>-1.0752620421473902E-3</v>
      </c>
      <c r="H80">
        <f>-INDEX(Change!F$1:F$199,MATCH($B80,Period!$B$2:$B$200,0),1)*100</f>
        <v>8.1877672348663888E-3</v>
      </c>
    </row>
    <row r="81" spans="2:8">
      <c r="B81" s="1">
        <v>39356</v>
      </c>
      <c r="C81">
        <f>-INDEX(Change!A$1:A$199,MATCH($B81,Period!$B$2:$B$200,0),1)*100</f>
        <v>-7.1706324550210865E-3</v>
      </c>
      <c r="D81">
        <f>-INDEX(Change!B$1:B$199,MATCH($B81,Period!$B$2:$B$200,0),1)*100</f>
        <v>-2.0244115757267478E-3</v>
      </c>
      <c r="E81">
        <f>-INDEX(Change!C$1:C$199,MATCH($B81,Period!$B$2:$B$200,0),1)*100</f>
        <v>-2.3134069459126994E-3</v>
      </c>
      <c r="F81">
        <f>-INDEX(Change!D$1:D$199,MATCH($B81,Period!$B$2:$B$200,0),1)*100</f>
        <v>-2.202045288350607E-3</v>
      </c>
      <c r="G81">
        <f>-INDEX(Change!E$1:E$199,MATCH($B81,Period!$B$2:$B$200,0),1)*100</f>
        <v>7.2861019420611406E-5</v>
      </c>
      <c r="H81">
        <f>-INDEX(Change!F$1:F$199,MATCH($B81,Period!$B$2:$B$200,0),1)*100</f>
        <v>5.6850242442958721E-3</v>
      </c>
    </row>
    <row r="82" spans="2:8">
      <c r="B82" s="1">
        <v>39387</v>
      </c>
      <c r="C82">
        <f>-INDEX(Change!A$1:A$199,MATCH($B82,Period!$B$2:$B$200,0),1)*100</f>
        <v>-1.4031693942856416E-2</v>
      </c>
      <c r="D82">
        <f>-INDEX(Change!B$1:B$199,MATCH($B82,Period!$B$2:$B$200,0),1)*100</f>
        <v>2.1575147714292253E-2</v>
      </c>
      <c r="E82">
        <f>-INDEX(Change!C$1:C$199,MATCH($B82,Period!$B$2:$B$200,0),1)*100</f>
        <v>3.233207362021151E-2</v>
      </c>
      <c r="F82">
        <f>-INDEX(Change!D$1:D$199,MATCH($B82,Period!$B$2:$B$200,0),1)*100</f>
        <v>2.9698880503806202E-2</v>
      </c>
      <c r="G82">
        <f>-INDEX(Change!E$1:E$199,MATCH($B82,Period!$B$2:$B$200,0),1)*100</f>
        <v>2.1551224469451569E-2</v>
      </c>
      <c r="H82">
        <f>-INDEX(Change!F$1:F$199,MATCH($B82,Period!$B$2:$B$200,0),1)*100</f>
        <v>5.3517386204765538E-3</v>
      </c>
    </row>
    <row r="83" spans="2:8">
      <c r="B83" s="1">
        <v>39417</v>
      </c>
      <c r="C83">
        <f>-INDEX(Change!A$1:A$199,MATCH($B83,Period!$B$2:$B$200,0),1)*100</f>
        <v>1.200797861037467E-2</v>
      </c>
      <c r="D83">
        <f>-INDEX(Change!B$1:B$199,MATCH($B83,Period!$B$2:$B$200,0),1)*100</f>
        <v>-6.3967977809779863E-2</v>
      </c>
      <c r="E83">
        <f>-INDEX(Change!C$1:C$199,MATCH($B83,Period!$B$2:$B$200,0),1)*100</f>
        <v>-7.8096338604155546E-2</v>
      </c>
      <c r="F83">
        <f>-INDEX(Change!D$1:D$199,MATCH($B83,Period!$B$2:$B$200,0),1)*100</f>
        <v>-7.0764065264590503E-2</v>
      </c>
      <c r="G83">
        <f>-INDEX(Change!E$1:E$199,MATCH($B83,Period!$B$2:$B$200,0),1)*100</f>
        <v>-5.8826245300138552E-2</v>
      </c>
      <c r="H83">
        <f>-INDEX(Change!F$1:F$199,MATCH($B83,Period!$B$2:$B$200,0),1)*100</f>
        <v>-3.8742312243913307E-2</v>
      </c>
    </row>
    <row r="84" spans="2:8">
      <c r="B84" s="1">
        <v>39448</v>
      </c>
      <c r="C84" t="e">
        <f>-INDEX(Change!A$1:A$199,MATCH($B84,Period!$B$2:$B$200,0),1)*100</f>
        <v>#N/A</v>
      </c>
      <c r="D84" t="e">
        <f>-INDEX(Change!B$1:B$199,MATCH($B84,Period!$B$2:$B$200,0),1)*100</f>
        <v>#N/A</v>
      </c>
      <c r="E84" t="e">
        <f>-INDEX(Change!C$1:C$199,MATCH($B84,Period!$B$2:$B$200,0),1)*100</f>
        <v>#N/A</v>
      </c>
      <c r="F84" t="e">
        <f>-INDEX(Change!D$1:D$199,MATCH($B84,Period!$B$2:$B$200,0),1)*100</f>
        <v>#N/A</v>
      </c>
      <c r="G84" t="e">
        <f>-INDEX(Change!E$1:E$199,MATCH($B84,Period!$B$2:$B$200,0),1)*100</f>
        <v>#N/A</v>
      </c>
      <c r="H84" t="e">
        <f>-INDEX(Change!F$1:F$199,MATCH($B84,Period!$B$2:$B$200,0),1)*100</f>
        <v>#N/A</v>
      </c>
    </row>
    <row r="85" spans="2:8">
      <c r="B85" s="1">
        <v>39479</v>
      </c>
      <c r="C85">
        <f>-INDEX(Change!A$1:A$199,MATCH($B85,Period!$B$2:$B$200,0),1)*100</f>
        <v>3.2273291076224953E-2</v>
      </c>
      <c r="D85">
        <f>-INDEX(Change!B$1:B$199,MATCH($B85,Period!$B$2:$B$200,0),1)*100</f>
        <v>-2.4778463038847842E-2</v>
      </c>
      <c r="E85">
        <f>-INDEX(Change!C$1:C$199,MATCH($B85,Period!$B$2:$B$200,0),1)*100</f>
        <v>-4.5890097788645057E-2</v>
      </c>
      <c r="F85">
        <f>-INDEX(Change!D$1:D$199,MATCH($B85,Period!$B$2:$B$200,0),1)*100</f>
        <v>-4.6155368469019686E-2</v>
      </c>
      <c r="G85">
        <f>-INDEX(Change!E$1:E$199,MATCH($B85,Period!$B$2:$B$200,0),1)*100</f>
        <v>-4.0648665558799812E-2</v>
      </c>
      <c r="H85">
        <f>-INDEX(Change!F$1:F$199,MATCH($B85,Period!$B$2:$B$200,0),1)*100</f>
        <v>-2.8156450164313479E-2</v>
      </c>
    </row>
    <row r="86" spans="2:8">
      <c r="B86" s="1">
        <v>39508</v>
      </c>
      <c r="C86">
        <f>-INDEX(Change!A$1:A$199,MATCH($B86,Period!$B$2:$B$200,0),1)*100</f>
        <v>2.8281752940477467E-2</v>
      </c>
      <c r="D86">
        <f>-INDEX(Change!B$1:B$199,MATCH($B86,Period!$B$2:$B$200,0),1)*100</f>
        <v>-8.996571125562125E-2</v>
      </c>
      <c r="E86">
        <f>-INDEX(Change!C$1:C$199,MATCH($B86,Period!$B$2:$B$200,0),1)*100</f>
        <v>-0.1244233942940029</v>
      </c>
      <c r="F86">
        <f>-INDEX(Change!D$1:D$199,MATCH($B86,Period!$B$2:$B$200,0),1)*100</f>
        <v>-0.113922358315173</v>
      </c>
      <c r="G86">
        <f>-INDEX(Change!E$1:E$199,MATCH($B86,Period!$B$2:$B$200,0),1)*100</f>
        <v>-8.3532609030684962E-2</v>
      </c>
      <c r="H86">
        <f>-INDEX(Change!F$1:F$199,MATCH($B86,Period!$B$2:$B$200,0),1)*100</f>
        <v>-2.3056242969051594E-2</v>
      </c>
    </row>
    <row r="87" spans="2:8">
      <c r="B87" s="1">
        <v>39539</v>
      </c>
      <c r="C87">
        <f>-INDEX(Change!A$1:A$199,MATCH($B87,Period!$B$2:$B$200,0),1)*100</f>
        <v>1.1297904558646432E-2</v>
      </c>
      <c r="D87">
        <f>-INDEX(Change!B$1:B$199,MATCH($B87,Period!$B$2:$B$200,0),1)*100</f>
        <v>-3.9238606602566561E-2</v>
      </c>
      <c r="E87">
        <f>-INDEX(Change!C$1:C$199,MATCH($B87,Period!$B$2:$B$200,0),1)*100</f>
        <v>-5.5981162333854778E-2</v>
      </c>
      <c r="F87">
        <f>-INDEX(Change!D$1:D$199,MATCH($B87,Period!$B$2:$B$200,0),1)*100</f>
        <v>-4.8973841858282463E-2</v>
      </c>
      <c r="G87">
        <f>-INDEX(Change!E$1:E$199,MATCH($B87,Period!$B$2:$B$200,0),1)*100</f>
        <v>-2.6966702353037331E-2</v>
      </c>
      <c r="H87">
        <f>-INDEX(Change!F$1:F$199,MATCH($B87,Period!$B$2:$B$200,0),1)*100</f>
        <v>1.7818633548477569E-2</v>
      </c>
    </row>
    <row r="88" spans="2:8">
      <c r="B88" s="1">
        <v>39569</v>
      </c>
      <c r="C88">
        <f>-INDEX(Change!A$1:A$199,MATCH($B88,Period!$B$2:$B$200,0),1)*100</f>
        <v>-2.3936043313674271E-2</v>
      </c>
      <c r="D88">
        <f>-INDEX(Change!B$1:B$199,MATCH($B88,Period!$B$2:$B$200,0),1)*100</f>
        <v>-3.959237271731475E-2</v>
      </c>
      <c r="E88">
        <f>-INDEX(Change!C$1:C$199,MATCH($B88,Period!$B$2:$B$200,0),1)*100</f>
        <v>-6.5053173222770488E-2</v>
      </c>
      <c r="F88">
        <f>-INDEX(Change!D$1:D$199,MATCH($B88,Period!$B$2:$B$200,0),1)*100</f>
        <v>-6.9791892487179596E-2</v>
      </c>
      <c r="G88">
        <f>-INDEX(Change!E$1:E$199,MATCH($B88,Period!$B$2:$B$200,0),1)*100</f>
        <v>-5.7961676876169821E-2</v>
      </c>
      <c r="H88">
        <f>-INDEX(Change!F$1:F$199,MATCH($B88,Period!$B$2:$B$200,0),1)*100</f>
        <v>-2.3186829272595078E-2</v>
      </c>
    </row>
    <row r="89" spans="2:8">
      <c r="B89" s="1">
        <v>39600</v>
      </c>
      <c r="C89">
        <f>-INDEX(Change!A$1:A$199,MATCH($B89,Period!$B$2:$B$200,0),1)*100</f>
        <v>-1.9816898421784468E-2</v>
      </c>
      <c r="D89">
        <f>-INDEX(Change!B$1:B$199,MATCH($B89,Period!$B$2:$B$200,0),1)*100</f>
        <v>-3.6977361062728864E-2</v>
      </c>
      <c r="E89">
        <f>-INDEX(Change!C$1:C$199,MATCH($B89,Period!$B$2:$B$200,0),1)*100</f>
        <v>-5.0843426579577633E-2</v>
      </c>
      <c r="F89">
        <f>-INDEX(Change!D$1:D$199,MATCH($B89,Period!$B$2:$B$200,0),1)*100</f>
        <v>-5.4400523658917899E-2</v>
      </c>
      <c r="G89">
        <f>-INDEX(Change!E$1:E$199,MATCH($B89,Period!$B$2:$B$200,0),1)*100</f>
        <v>-5.3208272980090343E-2</v>
      </c>
      <c r="H89">
        <f>-INDEX(Change!F$1:F$199,MATCH($B89,Period!$B$2:$B$200,0),1)*100</f>
        <v>-4.5601907816453235E-2</v>
      </c>
    </row>
    <row r="90" spans="2:8">
      <c r="B90" s="1">
        <v>39630</v>
      </c>
      <c r="C90">
        <f>-INDEX(Change!A$1:A$199,MATCH($B90,Period!$B$2:$B$200,0),1)*100</f>
        <v>-4.3217512378290746E-3</v>
      </c>
      <c r="D90">
        <f>-INDEX(Change!B$1:B$199,MATCH($B90,Period!$B$2:$B$200,0),1)*100</f>
        <v>-4.1399257792607003E-2</v>
      </c>
      <c r="E90">
        <f>-INDEX(Change!C$1:C$199,MATCH($B90,Period!$B$2:$B$200,0),1)*100</f>
        <v>-5.3228057423029829E-2</v>
      </c>
      <c r="F90">
        <f>-INDEX(Change!D$1:D$199,MATCH($B90,Period!$B$2:$B$200,0),1)*100</f>
        <v>-5.1425616164287036E-2</v>
      </c>
      <c r="G90">
        <f>-INDEX(Change!E$1:E$199,MATCH($B90,Period!$B$2:$B$200,0),1)*100</f>
        <v>-4.46100795403373E-2</v>
      </c>
      <c r="H90">
        <f>-INDEX(Change!F$1:F$199,MATCH($B90,Period!$B$2:$B$200,0),1)*100</f>
        <v>-3.0050182216567745E-2</v>
      </c>
    </row>
    <row r="91" spans="2:8">
      <c r="B91" s="1">
        <v>39661</v>
      </c>
      <c r="C91">
        <f>-INDEX(Change!A$1:A$199,MATCH($B91,Period!$B$2:$B$200,0),1)*100</f>
        <v>-6.9913120803319351E-2</v>
      </c>
      <c r="D91">
        <f>-INDEX(Change!B$1:B$199,MATCH($B91,Period!$B$2:$B$200,0),1)*100</f>
        <v>-0.1877136494085746</v>
      </c>
      <c r="E91">
        <f>-INDEX(Change!C$1:C$199,MATCH($B91,Period!$B$2:$B$200,0),1)*100</f>
        <v>-0.18182451479856129</v>
      </c>
      <c r="F91">
        <f>-INDEX(Change!D$1:D$199,MATCH($B91,Period!$B$2:$B$200,0),1)*100</f>
        <v>-0.14721551325827323</v>
      </c>
      <c r="G91">
        <f>-INDEX(Change!E$1:E$199,MATCH($B91,Period!$B$2:$B$200,0),1)*100</f>
        <v>-9.8197169974954812E-2</v>
      </c>
      <c r="H91">
        <f>-INDEX(Change!F$1:F$199,MATCH($B91,Period!$B$2:$B$200,0),1)*100</f>
        <v>-1.6764749413111096E-2</v>
      </c>
    </row>
    <row r="92" spans="2:8">
      <c r="B92" s="1">
        <v>39692</v>
      </c>
      <c r="C92">
        <f>-INDEX(Change!A$1:A$199,MATCH($B92,Period!$B$2:$B$200,0),1)*100</f>
        <v>3.0802816485842044E-2</v>
      </c>
      <c r="D92">
        <f>-INDEX(Change!B$1:B$199,MATCH($B92,Period!$B$2:$B$200,0),1)*100</f>
        <v>1.4212712766615426E-2</v>
      </c>
      <c r="E92">
        <f>-INDEX(Change!C$1:C$199,MATCH($B92,Period!$B$2:$B$200,0),1)*100</f>
        <v>1.1024014818433736E-2</v>
      </c>
      <c r="F92">
        <f>-INDEX(Change!D$1:D$199,MATCH($B92,Period!$B$2:$B$200,0),1)*100</f>
        <v>9.1082251593779806E-3</v>
      </c>
      <c r="G92">
        <f>-INDEX(Change!E$1:E$199,MATCH($B92,Period!$B$2:$B$200,0),1)*100</f>
        <v>2.3088408870219901E-3</v>
      </c>
      <c r="H92">
        <f>-INDEX(Change!F$1:F$199,MATCH($B92,Period!$B$2:$B$200,0),1)*100</f>
        <v>-1.2988529869048526E-2</v>
      </c>
    </row>
    <row r="93" spans="2:8">
      <c r="B93" s="1">
        <v>39722</v>
      </c>
      <c r="C93">
        <f>-INDEX(Change!A$1:A$199,MATCH($B93,Period!$B$2:$B$200,0),1)*100</f>
        <v>-0.57382079325184954</v>
      </c>
      <c r="D93">
        <f>-INDEX(Change!B$1:B$199,MATCH($B93,Period!$B$2:$B$200,0),1)*100</f>
        <v>-0.46181711408188264</v>
      </c>
      <c r="E93">
        <f>-INDEX(Change!C$1:C$199,MATCH($B93,Period!$B$2:$B$200,0),1)*100</f>
        <v>-0.25197717557243415</v>
      </c>
      <c r="F93">
        <f>-INDEX(Change!D$1:D$199,MATCH($B93,Period!$B$2:$B$200,0),1)*100</f>
        <v>-0.15931706220543573</v>
      </c>
      <c r="G93">
        <f>-INDEX(Change!E$1:E$199,MATCH($B93,Period!$B$2:$B$200,0),1)*100</f>
        <v>-0.1149265904915521</v>
      </c>
      <c r="H93">
        <f>-INDEX(Change!F$1:F$199,MATCH($B93,Period!$B$2:$B$200,0),1)*100</f>
        <v>-9.3323016083947385E-2</v>
      </c>
    </row>
    <row r="94" spans="2:8">
      <c r="B94" s="1">
        <v>39753</v>
      </c>
      <c r="C94">
        <f>-INDEX(Change!A$1:A$199,MATCH($B94,Period!$B$2:$B$200,0),1)*100</f>
        <v>-0.32821648659662334</v>
      </c>
      <c r="D94">
        <f>-INDEX(Change!B$1:B$199,MATCH($B94,Period!$B$2:$B$200,0),1)*100</f>
        <v>-0.29689317151718048</v>
      </c>
      <c r="E94">
        <f>-INDEX(Change!C$1:C$199,MATCH($B94,Period!$B$2:$B$200,0),1)*100</f>
        <v>-0.22920190795911108</v>
      </c>
      <c r="F94">
        <f>-INDEX(Change!D$1:D$199,MATCH($B94,Period!$B$2:$B$200,0),1)*100</f>
        <v>-0.18548538657353064</v>
      </c>
      <c r="G94">
        <f>-INDEX(Change!E$1:E$199,MATCH($B94,Period!$B$2:$B$200,0),1)*100</f>
        <v>-0.1350287057676737</v>
      </c>
      <c r="H94">
        <f>-INDEX(Change!F$1:F$199,MATCH($B94,Period!$B$2:$B$200,0),1)*100</f>
        <v>-5.1597533243760013E-2</v>
      </c>
    </row>
    <row r="95" spans="2:8">
      <c r="B95" s="1">
        <v>39783</v>
      </c>
      <c r="C95">
        <f>-INDEX(Change!A$1:A$199,MATCH($B95,Period!$B$2:$B$200,0),1)*100</f>
        <v>0.11353130507979967</v>
      </c>
      <c r="D95">
        <f>-INDEX(Change!B$1:B$199,MATCH($B95,Period!$B$2:$B$200,0),1)*100</f>
        <v>0.15116105640629146</v>
      </c>
      <c r="E95">
        <f>-INDEX(Change!C$1:C$199,MATCH($B95,Period!$B$2:$B$200,0),1)*100</f>
        <v>0.19185675274017711</v>
      </c>
      <c r="F95">
        <f>-INDEX(Change!D$1:D$199,MATCH($B95,Period!$B$2:$B$200,0),1)*100</f>
        <v>0.18783843960069949</v>
      </c>
      <c r="G95">
        <f>-INDEX(Change!E$1:E$199,MATCH($B95,Period!$B$2:$B$200,0),1)*100</f>
        <v>0.14156820559519459</v>
      </c>
      <c r="H95">
        <f>-INDEX(Change!F$1:F$199,MATCH($B95,Period!$B$2:$B$200,0),1)*100</f>
        <v>3.0508026172195585E-2</v>
      </c>
    </row>
    <row r="96" spans="2:8">
      <c r="B96" s="1">
        <v>39814</v>
      </c>
      <c r="C96" t="e">
        <f>-INDEX(Change!A$1:A$199,MATCH($B96,Period!$B$2:$B$200,0),1)*100</f>
        <v>#N/A</v>
      </c>
      <c r="D96" t="e">
        <f>-INDEX(Change!B$1:B$199,MATCH($B96,Period!$B$2:$B$200,0),1)*100</f>
        <v>#N/A</v>
      </c>
      <c r="E96" t="e">
        <f>-INDEX(Change!C$1:C$199,MATCH($B96,Period!$B$2:$B$200,0),1)*100</f>
        <v>#N/A</v>
      </c>
      <c r="F96" t="e">
        <f>-INDEX(Change!D$1:D$199,MATCH($B96,Period!$B$2:$B$200,0),1)*100</f>
        <v>#N/A</v>
      </c>
      <c r="G96" t="e">
        <f>-INDEX(Change!E$1:E$199,MATCH($B96,Period!$B$2:$B$200,0),1)*100</f>
        <v>#N/A</v>
      </c>
      <c r="H96" t="e">
        <f>-INDEX(Change!F$1:F$199,MATCH($B96,Period!$B$2:$B$200,0),1)*100</f>
        <v>#N/A</v>
      </c>
    </row>
    <row r="97" spans="2:8">
      <c r="B97" s="1">
        <v>39845</v>
      </c>
      <c r="C97">
        <f>-INDEX(Change!A$1:A$199,MATCH($B97,Period!$B$2:$B$200,0),1)*100</f>
        <v>0.10441891597045248</v>
      </c>
      <c r="D97">
        <f>-INDEX(Change!B$1:B$199,MATCH($B97,Period!$B$2:$B$200,0),1)*100</f>
        <v>7.6159335650508725E-2</v>
      </c>
      <c r="E97">
        <f>-INDEX(Change!C$1:C$199,MATCH($B97,Period!$B$2:$B$200,0),1)*100</f>
        <v>9.6561027293980833E-2</v>
      </c>
      <c r="F97">
        <f>-INDEX(Change!D$1:D$199,MATCH($B97,Period!$B$2:$B$200,0),1)*100</f>
        <v>0.10815869698632581</v>
      </c>
      <c r="G97">
        <f>-INDEX(Change!E$1:E$199,MATCH($B97,Period!$B$2:$B$200,0),1)*100</f>
        <v>0.10620570383221492</v>
      </c>
      <c r="H97">
        <f>-INDEX(Change!F$1:F$199,MATCH($B97,Period!$B$2:$B$200,0),1)*100</f>
        <v>8.4715200410249991E-2</v>
      </c>
    </row>
    <row r="98" spans="2:8">
      <c r="B98" s="1">
        <v>39873</v>
      </c>
      <c r="C98">
        <f>-INDEX(Change!A$1:A$199,MATCH($B98,Period!$B$2:$B$200,0),1)*100</f>
        <v>0.31893356496346531</v>
      </c>
      <c r="D98">
        <f>-INDEX(Change!B$1:B$199,MATCH($B98,Period!$B$2:$B$200,0),1)*100</f>
        <v>0.14442906802987002</v>
      </c>
      <c r="E98">
        <f>-INDEX(Change!C$1:C$199,MATCH($B98,Period!$B$2:$B$200,0),1)*100</f>
        <v>0.13529503205556292</v>
      </c>
      <c r="F98">
        <f>-INDEX(Change!D$1:D$199,MATCH($B98,Period!$B$2:$B$200,0),1)*100</f>
        <v>0.1461711824181755</v>
      </c>
      <c r="G98">
        <f>-INDEX(Change!E$1:E$199,MATCH($B98,Period!$B$2:$B$200,0),1)*100</f>
        <v>0.12927089177362655</v>
      </c>
      <c r="H98">
        <f>-INDEX(Change!F$1:F$199,MATCH($B98,Period!$B$2:$B$200,0),1)*100</f>
        <v>6.5142404115201696E-2</v>
      </c>
    </row>
    <row r="99" spans="2:8">
      <c r="B99" s="1">
        <v>39904</v>
      </c>
      <c r="C99">
        <f>-INDEX(Change!A$1:A$199,MATCH($B99,Period!$B$2:$B$200,0),1)*100</f>
        <v>7.8318217976583102E-2</v>
      </c>
      <c r="D99">
        <f>-INDEX(Change!B$1:B$199,MATCH($B99,Period!$B$2:$B$200,0),1)*100</f>
        <v>6.37236860642338E-2</v>
      </c>
      <c r="E99">
        <f>-INDEX(Change!C$1:C$199,MATCH($B99,Period!$B$2:$B$200,0),1)*100</f>
        <v>6.9522972001235389E-2</v>
      </c>
      <c r="F99">
        <f>-INDEX(Change!D$1:D$199,MATCH($B99,Period!$B$2:$B$200,0),1)*100</f>
        <v>7.195848390970927E-2</v>
      </c>
      <c r="G99">
        <f>-INDEX(Change!E$1:E$199,MATCH($B99,Period!$B$2:$B$200,0),1)*100</f>
        <v>6.6777600107461449E-2</v>
      </c>
      <c r="H99">
        <f>-INDEX(Change!F$1:F$199,MATCH($B99,Period!$B$2:$B$200,0),1)*100</f>
        <v>4.8805150758716997E-2</v>
      </c>
    </row>
    <row r="100" spans="2:8">
      <c r="B100" s="1">
        <v>39934</v>
      </c>
      <c r="C100">
        <f>-INDEX(Change!A$1:A$199,MATCH($B100,Period!$B$2:$B$200,0),1)*100</f>
        <v>5.8266132167616308E-2</v>
      </c>
      <c r="D100">
        <f>-INDEX(Change!B$1:B$199,MATCH($B100,Period!$B$2:$B$200,0),1)*100</f>
        <v>4.4399896477629458E-2</v>
      </c>
      <c r="E100">
        <f>-INDEX(Change!C$1:C$199,MATCH($B100,Period!$B$2:$B$200,0),1)*100</f>
        <v>6.2291232682893521E-2</v>
      </c>
      <c r="F100">
        <f>-INDEX(Change!D$1:D$199,MATCH($B100,Period!$B$2:$B$200,0),1)*100</f>
        <v>7.2772524845529651E-2</v>
      </c>
      <c r="G100">
        <f>-INDEX(Change!E$1:E$199,MATCH($B100,Period!$B$2:$B$200,0),1)*100</f>
        <v>7.5487981036340135E-2</v>
      </c>
      <c r="H100">
        <f>-INDEX(Change!F$1:F$199,MATCH($B100,Period!$B$2:$B$200,0),1)*100</f>
        <v>6.8125488825816066E-2</v>
      </c>
    </row>
    <row r="101" spans="2:8">
      <c r="B101" s="1">
        <v>39965</v>
      </c>
      <c r="C101">
        <f>-INDEX(Change!A$1:A$199,MATCH($B101,Period!$B$2:$B$200,0),1)*100</f>
        <v>2.5471893923739719E-2</v>
      </c>
      <c r="D101">
        <f>-INDEX(Change!B$1:B$199,MATCH($B101,Period!$B$2:$B$200,0),1)*100</f>
        <v>-3.3820325123350148E-2</v>
      </c>
      <c r="E101">
        <f>-INDEX(Change!C$1:C$199,MATCH($B101,Period!$B$2:$B$200,0),1)*100</f>
        <v>-6.7464461276717236E-2</v>
      </c>
      <c r="F101">
        <f>-INDEX(Change!D$1:D$199,MATCH($B101,Period!$B$2:$B$200,0),1)*100</f>
        <v>-6.9361711370877904E-2</v>
      </c>
      <c r="G101">
        <f>-INDEX(Change!E$1:E$199,MATCH($B101,Period!$B$2:$B$200,0),1)*100</f>
        <v>-5.4492570958758479E-2</v>
      </c>
      <c r="H101">
        <f>-INDEX(Change!F$1:F$199,MATCH($B101,Period!$B$2:$B$200,0),1)*100</f>
        <v>-1.7306684340540057E-2</v>
      </c>
    </row>
    <row r="102" spans="2:8">
      <c r="B102" s="1">
        <v>39995</v>
      </c>
      <c r="C102">
        <f>-INDEX(Change!A$1:A$199,MATCH($B102,Period!$B$2:$B$200,0),1)*100</f>
        <v>7.3576988059334547E-3</v>
      </c>
      <c r="D102">
        <f>-INDEX(Change!B$1:B$199,MATCH($B102,Period!$B$2:$B$200,0),1)*100</f>
        <v>6.3285969543729753E-3</v>
      </c>
      <c r="E102">
        <f>-INDEX(Change!C$1:C$199,MATCH($B102,Period!$B$2:$B$200,0),1)*100</f>
        <v>2.8267220603439558E-2</v>
      </c>
      <c r="F102">
        <f>-INDEX(Change!D$1:D$199,MATCH($B102,Period!$B$2:$B$200,0),1)*100</f>
        <v>3.5211669800062906E-2</v>
      </c>
      <c r="G102">
        <f>-INDEX(Change!E$1:E$199,MATCH($B102,Period!$B$2:$B$200,0),1)*100</f>
        <v>2.8182015244894443E-2</v>
      </c>
      <c r="H102">
        <f>-INDEX(Change!F$1:F$199,MATCH($B102,Period!$B$2:$B$200,0),1)*100</f>
        <v>3.0634049682509712E-3</v>
      </c>
    </row>
    <row r="103" spans="2:8">
      <c r="B103" s="1">
        <v>40026</v>
      </c>
      <c r="C103">
        <f>-INDEX(Change!A$1:A$199,MATCH($B103,Period!$B$2:$B$200,0),1)*100</f>
        <v>8.3202382867898078E-3</v>
      </c>
      <c r="D103">
        <f>-INDEX(Change!B$1:B$199,MATCH($B103,Period!$B$2:$B$200,0),1)*100</f>
        <v>-6.9633562534146543E-2</v>
      </c>
      <c r="E103">
        <f>-INDEX(Change!C$1:C$199,MATCH($B103,Period!$B$2:$B$200,0),1)*100</f>
        <v>-7.5233805214734023E-2</v>
      </c>
      <c r="F103">
        <f>-INDEX(Change!D$1:D$199,MATCH($B103,Period!$B$2:$B$200,0),1)*100</f>
        <v>-6.2989921245523717E-2</v>
      </c>
      <c r="G103">
        <f>-INDEX(Change!E$1:E$199,MATCH($B103,Period!$B$2:$B$200,0),1)*100</f>
        <v>-4.8351734115288647E-2</v>
      </c>
      <c r="H103">
        <f>-INDEX(Change!F$1:F$199,MATCH($B103,Period!$B$2:$B$200,0),1)*100</f>
        <v>-2.7203617696686111E-2</v>
      </c>
    </row>
    <row r="104" spans="2:8">
      <c r="B104" s="1">
        <v>40057</v>
      </c>
      <c r="C104">
        <f>-INDEX(Change!A$1:A$199,MATCH($B104,Period!$B$2:$B$200,0),1)*100</f>
        <v>-4.0669159917327072E-2</v>
      </c>
      <c r="D104">
        <f>-INDEX(Change!B$1:B$199,MATCH($B104,Period!$B$2:$B$200,0),1)*100</f>
        <v>-0.13463106822603696</v>
      </c>
      <c r="E104">
        <f>-INDEX(Change!C$1:C$199,MATCH($B104,Period!$B$2:$B$200,0),1)*100</f>
        <v>-0.12053167416462007</v>
      </c>
      <c r="F104">
        <f>-INDEX(Change!D$1:D$199,MATCH($B104,Period!$B$2:$B$200,0),1)*100</f>
        <v>-9.7317766797846983E-2</v>
      </c>
      <c r="G104">
        <f>-INDEX(Change!E$1:E$199,MATCH($B104,Period!$B$2:$B$200,0),1)*100</f>
        <v>-8.0769323363697604E-2</v>
      </c>
      <c r="H104">
        <f>-INDEX(Change!F$1:F$199,MATCH($B104,Period!$B$2:$B$200,0),1)*100</f>
        <v>-6.5788690812273315E-2</v>
      </c>
    </row>
    <row r="105" spans="2:8">
      <c r="B105" s="1">
        <v>40087</v>
      </c>
      <c r="C105">
        <f>-INDEX(Change!A$1:A$199,MATCH($B105,Period!$B$2:$B$200,0),1)*100</f>
        <v>0.11266679679989497</v>
      </c>
      <c r="D105">
        <f>-INDEX(Change!B$1:B$199,MATCH($B105,Period!$B$2:$B$200,0),1)*100</f>
        <v>6.4185338697637234E-2</v>
      </c>
      <c r="E105">
        <f>-INDEX(Change!C$1:C$199,MATCH($B105,Period!$B$2:$B$200,0),1)*100</f>
        <v>4.2345537452281173E-2</v>
      </c>
      <c r="F105">
        <f>-INDEX(Change!D$1:D$199,MATCH($B105,Period!$B$2:$B$200,0),1)*100</f>
        <v>3.6312170534340271E-2</v>
      </c>
      <c r="G105">
        <f>-INDEX(Change!E$1:E$199,MATCH($B105,Period!$B$2:$B$200,0),1)*100</f>
        <v>2.9501924431969001E-2</v>
      </c>
      <c r="H105">
        <f>-INDEX(Change!F$1:F$199,MATCH($B105,Period!$B$2:$B$200,0),1)*100</f>
        <v>1.6042852161911314E-2</v>
      </c>
    </row>
    <row r="106" spans="2:8">
      <c r="B106" s="1">
        <v>40118</v>
      </c>
      <c r="C106">
        <f>-INDEX(Change!A$1:A$199,MATCH($B106,Period!$B$2:$B$200,0),1)*100</f>
        <v>-7.1957909960428806E-2</v>
      </c>
      <c r="D106">
        <f>-INDEX(Change!B$1:B$199,MATCH($B106,Period!$B$2:$B$200,0),1)*100</f>
        <v>-0.15900580206738776</v>
      </c>
      <c r="E106">
        <f>-INDEX(Change!C$1:C$199,MATCH($B106,Period!$B$2:$B$200,0),1)*100</f>
        <v>-0.18293205604790613</v>
      </c>
      <c r="F106">
        <f>-INDEX(Change!D$1:D$199,MATCH($B106,Period!$B$2:$B$200,0),1)*100</f>
        <v>-0.17071992759021826</v>
      </c>
      <c r="G106">
        <f>-INDEX(Change!E$1:E$199,MATCH($B106,Period!$B$2:$B$200,0),1)*100</f>
        <v>-0.13752383146194286</v>
      </c>
      <c r="H106">
        <f>-INDEX(Change!F$1:F$199,MATCH($B106,Period!$B$2:$B$200,0),1)*100</f>
        <v>-6.8768189999306867E-2</v>
      </c>
    </row>
    <row r="107" spans="2:8">
      <c r="B107" s="1">
        <v>40148</v>
      </c>
      <c r="C107">
        <f>-INDEX(Change!A$1:A$199,MATCH($B107,Period!$B$2:$B$200,0),1)*100</f>
        <v>5.1877818889439764E-2</v>
      </c>
      <c r="D107">
        <f>-INDEX(Change!B$1:B$199,MATCH($B107,Period!$B$2:$B$200,0),1)*100</f>
        <v>-5.9882904146250221E-2</v>
      </c>
      <c r="E107">
        <f>-INDEX(Change!C$1:C$199,MATCH($B107,Period!$B$2:$B$200,0),1)*100</f>
        <v>-0.11237715574984111</v>
      </c>
      <c r="F107">
        <f>-INDEX(Change!D$1:D$199,MATCH($B107,Period!$B$2:$B$200,0),1)*100</f>
        <v>-0.11245007463281456</v>
      </c>
      <c r="G107">
        <f>-INDEX(Change!E$1:E$199,MATCH($B107,Period!$B$2:$B$200,0),1)*100</f>
        <v>-8.7641802443392397E-2</v>
      </c>
      <c r="H107">
        <f>-INDEX(Change!F$1:F$199,MATCH($B107,Period!$B$2:$B$200,0),1)*100</f>
        <v>-2.9435886410662804E-2</v>
      </c>
    </row>
    <row r="108" spans="2:8">
      <c r="B108" s="1">
        <v>40179</v>
      </c>
      <c r="C108" t="e">
        <f>-INDEX(Change!A$1:A$199,MATCH($B108,Period!$B$2:$B$200,0),1)*100</f>
        <v>#N/A</v>
      </c>
      <c r="D108" t="e">
        <f>-INDEX(Change!B$1:B$199,MATCH($B108,Period!$B$2:$B$200,0),1)*100</f>
        <v>#N/A</v>
      </c>
      <c r="E108" t="e">
        <f>-INDEX(Change!C$1:C$199,MATCH($B108,Period!$B$2:$B$200,0),1)*100</f>
        <v>#N/A</v>
      </c>
      <c r="F108" t="e">
        <f>-INDEX(Change!D$1:D$199,MATCH($B108,Period!$B$2:$B$200,0),1)*100</f>
        <v>#N/A</v>
      </c>
      <c r="G108" t="e">
        <f>-INDEX(Change!E$1:E$199,MATCH($B108,Period!$B$2:$B$200,0),1)*100</f>
        <v>#N/A</v>
      </c>
      <c r="H108" t="e">
        <f>-INDEX(Change!F$1:F$199,MATCH($B108,Period!$B$2:$B$200,0),1)*100</f>
        <v>#N/A</v>
      </c>
    </row>
    <row r="109" spans="2:8">
      <c r="B109" s="1">
        <v>40210</v>
      </c>
      <c r="C109">
        <f>-INDEX(Change!A$1:A$199,MATCH($B109,Period!$B$2:$B$200,0),1)*100</f>
        <v>-0.18860683765925187</v>
      </c>
      <c r="D109">
        <f>-INDEX(Change!B$1:B$199,MATCH($B109,Period!$B$2:$B$200,0),1)*100</f>
        <v>-0.20530573896162391</v>
      </c>
      <c r="E109">
        <f>-INDEX(Change!C$1:C$199,MATCH($B109,Period!$B$2:$B$200,0),1)*100</f>
        <v>-0.19421618371355254</v>
      </c>
      <c r="F109">
        <f>-INDEX(Change!D$1:D$199,MATCH($B109,Period!$B$2:$B$200,0),1)*100</f>
        <v>-0.16899429916296949</v>
      </c>
      <c r="G109">
        <f>-INDEX(Change!E$1:E$199,MATCH($B109,Period!$B$2:$B$200,0),1)*100</f>
        <v>-0.11868203351226014</v>
      </c>
      <c r="H109">
        <f>-INDEX(Change!F$1:F$199,MATCH($B109,Period!$B$2:$B$200,0),1)*100</f>
        <v>-1.938047590208658E-2</v>
      </c>
    </row>
    <row r="110" spans="2:8">
      <c r="B110" s="1">
        <v>40238</v>
      </c>
      <c r="C110">
        <f>-INDEX(Change!A$1:A$199,MATCH($B110,Period!$B$2:$B$200,0),1)*100</f>
        <v>9.9822353941152187E-2</v>
      </c>
      <c r="D110">
        <f>-INDEX(Change!B$1:B$199,MATCH($B110,Period!$B$2:$B$200,0),1)*100</f>
        <v>5.1351204802833894E-2</v>
      </c>
      <c r="E110">
        <f>-INDEX(Change!C$1:C$199,MATCH($B110,Period!$B$2:$B$200,0),1)*100</f>
        <v>3.8968267060011941E-2</v>
      </c>
      <c r="F110">
        <f>-INDEX(Change!D$1:D$199,MATCH($B110,Period!$B$2:$B$200,0),1)*100</f>
        <v>2.9277253926689173E-2</v>
      </c>
      <c r="G110">
        <f>-INDEX(Change!E$1:E$199,MATCH($B110,Period!$B$2:$B$200,0),1)*100</f>
        <v>1.9750270266558068E-3</v>
      </c>
      <c r="H110">
        <f>-INDEX(Change!F$1:F$199,MATCH($B110,Period!$B$2:$B$200,0),1)*100</f>
        <v>-5.6358950059302165E-2</v>
      </c>
    </row>
    <row r="111" spans="2:8">
      <c r="B111" s="1">
        <v>40269</v>
      </c>
      <c r="C111">
        <f>-INDEX(Change!A$1:A$199,MATCH($B111,Period!$B$2:$B$200,0),1)*100</f>
        <v>5.7357950825907833E-2</v>
      </c>
      <c r="D111">
        <f>-INDEX(Change!B$1:B$199,MATCH($B111,Period!$B$2:$B$200,0),1)*100</f>
        <v>5.7178059385067093E-2</v>
      </c>
      <c r="E111">
        <f>-INDEX(Change!C$1:C$199,MATCH($B111,Period!$B$2:$B$200,0),1)*100</f>
        <v>5.6376351050741597E-2</v>
      </c>
      <c r="F111">
        <f>-INDEX(Change!D$1:D$199,MATCH($B111,Period!$B$2:$B$200,0),1)*100</f>
        <v>5.0657463046267781E-2</v>
      </c>
      <c r="G111">
        <f>-INDEX(Change!E$1:E$199,MATCH($B111,Period!$B$2:$B$200,0),1)*100</f>
        <v>3.5963199281990182E-2</v>
      </c>
      <c r="H111">
        <f>-INDEX(Change!F$1:F$199,MATCH($B111,Period!$B$2:$B$200,0),1)*100</f>
        <v>5.0108589549256732E-3</v>
      </c>
    </row>
    <row r="112" spans="2:8">
      <c r="B112" s="1">
        <v>40299</v>
      </c>
      <c r="C112">
        <f>-INDEX(Change!A$1:A$199,MATCH($B112,Period!$B$2:$B$200,0),1)*100</f>
        <v>6.432960659790779E-2</v>
      </c>
      <c r="D112">
        <f>-INDEX(Change!B$1:B$199,MATCH($B112,Period!$B$2:$B$200,0),1)*100</f>
        <v>1.1361466336062831E-2</v>
      </c>
      <c r="E112">
        <f>-INDEX(Change!C$1:C$199,MATCH($B112,Period!$B$2:$B$200,0),1)*100</f>
        <v>-2.6178926148841264E-2</v>
      </c>
      <c r="F112">
        <f>-INDEX(Change!D$1:D$199,MATCH($B112,Period!$B$2:$B$200,0),1)*100</f>
        <v>-3.2783063908606302E-2</v>
      </c>
      <c r="G112">
        <f>-INDEX(Change!E$1:E$199,MATCH($B112,Period!$B$2:$B$200,0),1)*100</f>
        <v>-2.4230822309929262E-2</v>
      </c>
      <c r="H112">
        <f>-INDEX(Change!F$1:F$199,MATCH($B112,Period!$B$2:$B$200,0),1)*100</f>
        <v>1.7146948278777552E-3</v>
      </c>
    </row>
    <row r="113" spans="2:8">
      <c r="B113" s="1">
        <v>40330</v>
      </c>
      <c r="C113">
        <f>-INDEX(Change!A$1:A$199,MATCH($B113,Period!$B$2:$B$200,0),1)*100</f>
        <v>-1.7795329610983263E-2</v>
      </c>
      <c r="D113">
        <f>-INDEX(Change!B$1:B$199,MATCH($B113,Period!$B$2:$B$200,0),1)*100</f>
        <v>1.636194972325436E-2</v>
      </c>
      <c r="E113">
        <f>-INDEX(Change!C$1:C$199,MATCH($B113,Period!$B$2:$B$200,0),1)*100</f>
        <v>3.0567210693325381E-2</v>
      </c>
      <c r="F113">
        <f>-INDEX(Change!D$1:D$199,MATCH($B113,Period!$B$2:$B$200,0),1)*100</f>
        <v>3.1070447171470394E-2</v>
      </c>
      <c r="G113">
        <f>-INDEX(Change!E$1:E$199,MATCH($B113,Period!$B$2:$B$200,0),1)*100</f>
        <v>2.6886668907632333E-2</v>
      </c>
      <c r="H113">
        <f>-INDEX(Change!F$1:F$199,MATCH($B113,Period!$B$2:$B$200,0),1)*100</f>
        <v>1.6822196533491235E-2</v>
      </c>
    </row>
    <row r="114" spans="2:8">
      <c r="B114" s="1">
        <v>40360</v>
      </c>
      <c r="C114">
        <f>-INDEX(Change!A$1:A$199,MATCH($B114,Period!$B$2:$B$200,0),1)*100</f>
        <v>8.8535343782003562E-3</v>
      </c>
      <c r="D114">
        <f>-INDEX(Change!B$1:B$199,MATCH($B114,Period!$B$2:$B$200,0),1)*100</f>
        <v>7.9291010596060918E-3</v>
      </c>
      <c r="E114">
        <f>-INDEX(Change!C$1:C$199,MATCH($B114,Period!$B$2:$B$200,0),1)*100</f>
        <v>4.4006688472292277E-3</v>
      </c>
      <c r="F114">
        <f>-INDEX(Change!D$1:D$199,MATCH($B114,Period!$B$2:$B$200,0),1)*100</f>
        <v>1.3676561951322941E-3</v>
      </c>
      <c r="G114">
        <f>-INDEX(Change!E$1:E$199,MATCH($B114,Period!$B$2:$B$200,0),1)*100</f>
        <v>-2.9997277679584544E-3</v>
      </c>
      <c r="H114">
        <f>-INDEX(Change!F$1:F$199,MATCH($B114,Period!$B$2:$B$200,0),1)*100</f>
        <v>-1.0401505969602487E-2</v>
      </c>
    </row>
    <row r="115" spans="2:8">
      <c r="B115" s="1">
        <v>40391</v>
      </c>
      <c r="C115">
        <f>-INDEX(Change!A$1:A$199,MATCH($B115,Period!$B$2:$B$200,0),1)*100</f>
        <v>-2.1232950231139802E-3</v>
      </c>
      <c r="D115">
        <f>-INDEX(Change!B$1:B$199,MATCH($B115,Period!$B$2:$B$200,0),1)*100</f>
        <v>6.2420948441145596E-3</v>
      </c>
      <c r="E115">
        <f>-INDEX(Change!C$1:C$199,MATCH($B115,Period!$B$2:$B$200,0),1)*100</f>
        <v>3.0347814083127311E-3</v>
      </c>
      <c r="F115">
        <f>-INDEX(Change!D$1:D$199,MATCH($B115,Period!$B$2:$B$200,0),1)*100</f>
        <v>4.9776233871645648E-4</v>
      </c>
      <c r="G115">
        <f>-INDEX(Change!E$1:E$199,MATCH($B115,Period!$B$2:$B$200,0),1)*100</f>
        <v>4.4280788802364413E-5</v>
      </c>
      <c r="H115">
        <f>-INDEX(Change!F$1:F$199,MATCH($B115,Period!$B$2:$B$200,0),1)*100</f>
        <v>1.9051571977506121E-3</v>
      </c>
    </row>
    <row r="116" spans="2:8">
      <c r="B116" s="1">
        <v>40422</v>
      </c>
      <c r="C116">
        <f>-INDEX(Change!A$1:A$199,MATCH($B116,Period!$B$2:$B$200,0),1)*100</f>
        <v>1.0912630436859388E-2</v>
      </c>
      <c r="D116">
        <f>-INDEX(Change!B$1:B$199,MATCH($B116,Period!$B$2:$B$200,0),1)*100</f>
        <v>-1.832142785892707E-2</v>
      </c>
      <c r="E116">
        <f>-INDEX(Change!C$1:C$199,MATCH($B116,Period!$B$2:$B$200,0),1)*100</f>
        <v>-3.7499776986998912E-2</v>
      </c>
      <c r="F116">
        <f>-INDEX(Change!D$1:D$199,MATCH($B116,Period!$B$2:$B$200,0),1)*100</f>
        <v>-4.1574287074030991E-2</v>
      </c>
      <c r="G116">
        <f>-INDEX(Change!E$1:E$199,MATCH($B116,Period!$B$2:$B$200,0),1)*100</f>
        <v>-3.9617634703592586E-2</v>
      </c>
      <c r="H116">
        <f>-INDEX(Change!F$1:F$199,MATCH($B116,Period!$B$2:$B$200,0),1)*100</f>
        <v>-3.0634539180905002E-2</v>
      </c>
    </row>
    <row r="117" spans="2:8">
      <c r="B117" s="1">
        <v>40452</v>
      </c>
      <c r="C117">
        <f>-INDEX(Change!A$1:A$199,MATCH($B117,Period!$B$2:$B$200,0),1)*100</f>
        <v>-0.17054825397346818</v>
      </c>
      <c r="D117">
        <f>-INDEX(Change!B$1:B$199,MATCH($B117,Period!$B$2:$B$200,0),1)*100</f>
        <v>-0.18879830902409286</v>
      </c>
      <c r="E117">
        <f>-INDEX(Change!C$1:C$199,MATCH($B117,Period!$B$2:$B$200,0),1)*100</f>
        <v>-0.16700205335989857</v>
      </c>
      <c r="F117">
        <f>-INDEX(Change!D$1:D$199,MATCH($B117,Period!$B$2:$B$200,0),1)*100</f>
        <v>-0.14882390131634726</v>
      </c>
      <c r="G117">
        <f>-INDEX(Change!E$1:E$199,MATCH($B117,Period!$B$2:$B$200,0),1)*100</f>
        <v>-0.13011603522702225</v>
      </c>
      <c r="H117">
        <f>-INDEX(Change!F$1:F$199,MATCH($B117,Period!$B$2:$B$200,0),1)*100</f>
        <v>-9.9734074110574555E-2</v>
      </c>
    </row>
    <row r="118" spans="2:8">
      <c r="B118" s="1">
        <v>40483</v>
      </c>
      <c r="C118">
        <f>-INDEX(Change!A$1:A$199,MATCH($B118,Period!$B$2:$B$200,0),1)*100</f>
        <v>0.16549040550670469</v>
      </c>
      <c r="D118">
        <f>-INDEX(Change!B$1:B$199,MATCH($B118,Period!$B$2:$B$200,0),1)*100</f>
        <v>7.7057640874382549E-2</v>
      </c>
      <c r="E118">
        <f>-INDEX(Change!C$1:C$199,MATCH($B118,Period!$B$2:$B$200,0),1)*100</f>
        <v>6.6526301227321644E-2</v>
      </c>
      <c r="F118">
        <f>-INDEX(Change!D$1:D$199,MATCH($B118,Period!$B$2:$B$200,0),1)*100</f>
        <v>6.8593604303941041E-2</v>
      </c>
      <c r="G118">
        <f>-INDEX(Change!E$1:E$199,MATCH($B118,Period!$B$2:$B$200,0),1)*100</f>
        <v>5.7605977127456881E-2</v>
      </c>
      <c r="H118">
        <f>-INDEX(Change!F$1:F$199,MATCH($B118,Period!$B$2:$B$200,0),1)*100</f>
        <v>2.3039384943528141E-2</v>
      </c>
    </row>
    <row r="119" spans="2:8">
      <c r="B119" s="1">
        <v>40513</v>
      </c>
      <c r="C119">
        <f>-INDEX(Change!A$1:A$199,MATCH($B119,Period!$B$2:$B$200,0),1)*100</f>
        <v>-4.6001541683111935E-3</v>
      </c>
      <c r="D119">
        <f>-INDEX(Change!B$1:B$199,MATCH($B119,Period!$B$2:$B$200,0),1)*100</f>
        <v>-1.0003034013332524E-2</v>
      </c>
      <c r="E119">
        <f>-INDEX(Change!C$1:C$199,MATCH($B119,Period!$B$2:$B$200,0),1)*100</f>
        <v>-1.916431878794464E-2</v>
      </c>
      <c r="F119">
        <f>-INDEX(Change!D$1:D$199,MATCH($B119,Period!$B$2:$B$200,0),1)*100</f>
        <v>-2.0698492595256496E-2</v>
      </c>
      <c r="G119">
        <f>-INDEX(Change!E$1:E$199,MATCH($B119,Period!$B$2:$B$200,0),1)*100</f>
        <v>-1.593882150861467E-2</v>
      </c>
      <c r="H119">
        <f>-INDEX(Change!F$1:F$199,MATCH($B119,Period!$B$2:$B$200,0),1)*100</f>
        <v>-2.5444058395072966E-3</v>
      </c>
    </row>
    <row r="120" spans="2:8">
      <c r="B120" s="1">
        <v>40544</v>
      </c>
      <c r="C120" t="e">
        <f>-INDEX(Change!A$1:A$199,MATCH($B120,Period!$B$2:$B$200,0),1)*100</f>
        <v>#N/A</v>
      </c>
      <c r="D120" t="e">
        <f>-INDEX(Change!B$1:B$199,MATCH($B120,Period!$B$2:$B$200,0),1)*100</f>
        <v>#N/A</v>
      </c>
      <c r="E120" t="e">
        <f>-INDEX(Change!C$1:C$199,MATCH($B120,Period!$B$2:$B$200,0),1)*100</f>
        <v>#N/A</v>
      </c>
      <c r="F120" t="e">
        <f>-INDEX(Change!D$1:D$199,MATCH($B120,Period!$B$2:$B$200,0),1)*100</f>
        <v>#N/A</v>
      </c>
      <c r="G120" t="e">
        <f>-INDEX(Change!E$1:E$199,MATCH($B120,Period!$B$2:$B$200,0),1)*100</f>
        <v>#N/A</v>
      </c>
      <c r="H120" t="e">
        <f>-INDEX(Change!F$1:F$199,MATCH($B120,Period!$B$2:$B$200,0),1)*100</f>
        <v>#N/A</v>
      </c>
    </row>
    <row r="121" spans="2:8">
      <c r="B121" s="1">
        <v>40575</v>
      </c>
      <c r="C121">
        <f>-INDEX(Change!A$1:A$199,MATCH($B121,Period!$B$2:$B$200,0),1)*100</f>
        <v>1.6155223980580946E-3</v>
      </c>
      <c r="D121">
        <f>-INDEX(Change!B$1:B$199,MATCH($B121,Period!$B$2:$B$200,0),1)*100</f>
        <v>-1.5923038076595675E-2</v>
      </c>
      <c r="E121">
        <f>-INDEX(Change!C$1:C$199,MATCH($B121,Period!$B$2:$B$200,0),1)*100</f>
        <v>-1.6081525587486462E-2</v>
      </c>
      <c r="F121">
        <f>-INDEX(Change!D$1:D$199,MATCH($B121,Period!$B$2:$B$200,0),1)*100</f>
        <v>-1.2539187555634518E-2</v>
      </c>
      <c r="G121">
        <f>-INDEX(Change!E$1:E$199,MATCH($B121,Period!$B$2:$B$200,0),1)*100</f>
        <v>-8.41087321827097E-3</v>
      </c>
      <c r="H121">
        <f>-INDEX(Change!F$1:F$199,MATCH($B121,Period!$B$2:$B$200,0),1)*100</f>
        <v>-2.5234623158190694E-3</v>
      </c>
    </row>
    <row r="122" spans="2:8">
      <c r="B122" s="1">
        <v>40603</v>
      </c>
      <c r="C122">
        <f>-INDEX(Change!A$1:A$199,MATCH($B122,Period!$B$2:$B$200,0),1)*100</f>
        <v>-8.6398122300747338E-3</v>
      </c>
      <c r="D122">
        <f>-INDEX(Change!B$1:B$199,MATCH($B122,Period!$B$2:$B$200,0),1)*100</f>
        <v>-7.811629203293563E-3</v>
      </c>
      <c r="E122">
        <f>-INDEX(Change!C$1:C$199,MATCH($B122,Period!$B$2:$B$200,0),1)*100</f>
        <v>-1.2178182219675648E-2</v>
      </c>
      <c r="F122">
        <f>-INDEX(Change!D$1:D$199,MATCH($B122,Period!$B$2:$B$200,0),1)*100</f>
        <v>-1.1084552777002737E-2</v>
      </c>
      <c r="G122">
        <f>-INDEX(Change!E$1:E$199,MATCH($B122,Period!$B$2:$B$200,0),1)*100</f>
        <v>-2.8605728899365468E-3</v>
      </c>
      <c r="H122">
        <f>-INDEX(Change!F$1:F$199,MATCH($B122,Period!$B$2:$B$200,0),1)*100</f>
        <v>1.6049380578001676E-2</v>
      </c>
    </row>
    <row r="123" spans="2:8">
      <c r="B123" s="1">
        <v>40634</v>
      </c>
      <c r="C123">
        <f>-INDEX(Change!A$1:A$199,MATCH($B123,Period!$B$2:$B$200,0),1)*100</f>
        <v>1.0803158381227779E-2</v>
      </c>
      <c r="D123">
        <f>-INDEX(Change!B$1:B$199,MATCH($B123,Period!$B$2:$B$200,0),1)*100</f>
        <v>-5.8063194229684978E-3</v>
      </c>
      <c r="E123">
        <f>-INDEX(Change!C$1:C$199,MATCH($B123,Period!$B$2:$B$200,0),1)*100</f>
        <v>-1.2243202089811528E-2</v>
      </c>
      <c r="F123">
        <f>-INDEX(Change!D$1:D$199,MATCH($B123,Period!$B$2:$B$200,0),1)*100</f>
        <v>-1.0690008467407336E-2</v>
      </c>
      <c r="G123">
        <f>-INDEX(Change!E$1:E$199,MATCH($B123,Period!$B$2:$B$200,0),1)*100</f>
        <v>-4.4236267603102453E-3</v>
      </c>
      <c r="H123">
        <f>-INDEX(Change!F$1:F$199,MATCH($B123,Period!$B$2:$B$200,0),1)*100</f>
        <v>8.5701735252394218E-3</v>
      </c>
    </row>
    <row r="124" spans="2:8">
      <c r="B124" s="1">
        <v>40664</v>
      </c>
      <c r="C124">
        <f>-INDEX(Change!A$1:A$199,MATCH($B124,Period!$B$2:$B$200,0),1)*100</f>
        <v>-1.3950307347677937E-2</v>
      </c>
      <c r="D124">
        <f>-INDEX(Change!B$1:B$199,MATCH($B124,Period!$B$2:$B$200,0),1)*100</f>
        <v>-2.0841699733369079E-2</v>
      </c>
      <c r="E124">
        <f>-INDEX(Change!C$1:C$199,MATCH($B124,Period!$B$2:$B$200,0),1)*100</f>
        <v>-2.7558669219346354E-2</v>
      </c>
      <c r="F124">
        <f>-INDEX(Change!D$1:D$199,MATCH($B124,Period!$B$2:$B$200,0),1)*100</f>
        <v>-2.7921968183731299E-2</v>
      </c>
      <c r="G124">
        <f>-INDEX(Change!E$1:E$199,MATCH($B124,Period!$B$2:$B$200,0),1)*100</f>
        <v>-2.3256989738107414E-2</v>
      </c>
      <c r="H124">
        <f>-INDEX(Change!F$1:F$199,MATCH($B124,Period!$B$2:$B$200,0),1)*100</f>
        <v>-1.1099809095265617E-2</v>
      </c>
    </row>
    <row r="125" spans="2:8">
      <c r="B125" s="1">
        <v>40695</v>
      </c>
      <c r="C125">
        <f>-INDEX(Change!A$1:A$199,MATCH($B125,Period!$B$2:$B$200,0),1)*100</f>
        <v>-6.1982017901080627E-2</v>
      </c>
      <c r="D125">
        <f>-INDEX(Change!B$1:B$199,MATCH($B125,Period!$B$2:$B$200,0),1)*100</f>
        <v>-7.3700200180597947E-2</v>
      </c>
      <c r="E125">
        <f>-INDEX(Change!C$1:C$199,MATCH($B125,Period!$B$2:$B$200,0),1)*100</f>
        <v>-7.1931269022219163E-2</v>
      </c>
      <c r="F125">
        <f>-INDEX(Change!D$1:D$199,MATCH($B125,Period!$B$2:$B$200,0),1)*100</f>
        <v>-6.3935112134780314E-2</v>
      </c>
      <c r="G125">
        <f>-INDEX(Change!E$1:E$199,MATCH($B125,Period!$B$2:$B$200,0),1)*100</f>
        <v>-4.7972963902889049E-2</v>
      </c>
      <c r="H125">
        <f>-INDEX(Change!F$1:F$199,MATCH($B125,Period!$B$2:$B$200,0),1)*100</f>
        <v>-1.6387157405563235E-2</v>
      </c>
    </row>
    <row r="126" spans="2:8">
      <c r="B126" s="1">
        <v>40725</v>
      </c>
      <c r="C126">
        <f>-INDEX(Change!A$1:A$199,MATCH($B126,Period!$B$2:$B$200,0),1)*100</f>
        <v>6.6492389077625613E-3</v>
      </c>
      <c r="D126">
        <f>-INDEX(Change!B$1:B$199,MATCH($B126,Period!$B$2:$B$200,0),1)*100</f>
        <v>-2.2692831554738113E-2</v>
      </c>
      <c r="E126">
        <f>-INDEX(Change!C$1:C$199,MATCH($B126,Period!$B$2:$B$200,0),1)*100</f>
        <v>-4.056833578888544E-2</v>
      </c>
      <c r="F126">
        <f>-INDEX(Change!D$1:D$199,MATCH($B126,Period!$B$2:$B$200,0),1)*100</f>
        <v>-4.2030523897775701E-2</v>
      </c>
      <c r="G126">
        <f>-INDEX(Change!E$1:E$199,MATCH($B126,Period!$B$2:$B$200,0),1)*100</f>
        <v>-3.4624321578467093E-2</v>
      </c>
      <c r="H126">
        <f>-INDEX(Change!F$1:F$199,MATCH($B126,Period!$B$2:$B$200,0),1)*100</f>
        <v>-1.5306524516222469E-2</v>
      </c>
    </row>
    <row r="127" spans="2:8">
      <c r="B127" s="1">
        <v>40756</v>
      </c>
      <c r="C127">
        <f>-INDEX(Change!A$1:A$199,MATCH($B127,Period!$B$2:$B$200,0),1)*100</f>
        <v>-0.10906855872016979</v>
      </c>
      <c r="D127">
        <f>-INDEX(Change!B$1:B$199,MATCH($B127,Period!$B$2:$B$200,0),1)*100</f>
        <v>-0.11674129509718564</v>
      </c>
      <c r="E127">
        <f>-INDEX(Change!C$1:C$199,MATCH($B127,Period!$B$2:$B$200,0),1)*100</f>
        <v>-0.12925372147674918</v>
      </c>
      <c r="F127">
        <f>-INDEX(Change!D$1:D$199,MATCH($B127,Period!$B$2:$B$200,0),1)*100</f>
        <v>-0.12286741439393942</v>
      </c>
      <c r="G127">
        <f>-INDEX(Change!E$1:E$199,MATCH($B127,Period!$B$2:$B$200,0),1)*100</f>
        <v>-9.328080180836737E-2</v>
      </c>
      <c r="H127">
        <f>-INDEX(Change!F$1:F$199,MATCH($B127,Period!$B$2:$B$200,0),1)*100</f>
        <v>-2.5349699624439143E-2</v>
      </c>
    </row>
    <row r="128" spans="2:8">
      <c r="B128" s="1">
        <v>40787</v>
      </c>
      <c r="C128">
        <f>-INDEX(Change!A$1:A$199,MATCH($B128,Period!$B$2:$B$200,0),1)*100</f>
        <v>3.0734520476084076E-2</v>
      </c>
      <c r="D128">
        <f>-INDEX(Change!B$1:B$199,MATCH($B128,Period!$B$2:$B$200,0),1)*100</f>
        <v>1.5505171337671514E-2</v>
      </c>
      <c r="E128">
        <f>-INDEX(Change!C$1:C$199,MATCH($B128,Period!$B$2:$B$200,0),1)*100</f>
        <v>9.7220766750047427E-3</v>
      </c>
      <c r="F128">
        <f>-INDEX(Change!D$1:D$199,MATCH($B128,Period!$B$2:$B$200,0),1)*100</f>
        <v>9.1867991121395709E-3</v>
      </c>
      <c r="G128">
        <f>-INDEX(Change!E$1:E$199,MATCH($B128,Period!$B$2:$B$200,0),1)*100</f>
        <v>9.4590623940959961E-3</v>
      </c>
      <c r="H128">
        <f>-INDEX(Change!F$1:F$199,MATCH($B128,Period!$B$2:$B$200,0),1)*100</f>
        <v>9.668133975819504E-3</v>
      </c>
    </row>
    <row r="129" spans="2:8">
      <c r="B129" s="1">
        <v>40817</v>
      </c>
      <c r="C129">
        <f>-INDEX(Change!A$1:A$199,MATCH($B129,Period!$B$2:$B$200,0),1)*100</f>
        <v>2.6089515139832153E-2</v>
      </c>
      <c r="D129">
        <f>-INDEX(Change!B$1:B$199,MATCH($B129,Period!$B$2:$B$200,0),1)*100</f>
        <v>-2.867292786401382E-2</v>
      </c>
      <c r="E129">
        <f>-INDEX(Change!C$1:C$199,MATCH($B129,Period!$B$2:$B$200,0),1)*100</f>
        <v>-5.0827502582245082E-2</v>
      </c>
      <c r="F129">
        <f>-INDEX(Change!D$1:D$199,MATCH($B129,Period!$B$2:$B$200,0),1)*100</f>
        <v>-5.0710564267355401E-2</v>
      </c>
      <c r="G129">
        <f>-INDEX(Change!E$1:E$199,MATCH($B129,Period!$B$2:$B$200,0),1)*100</f>
        <v>-4.2240966395117041E-2</v>
      </c>
      <c r="H129">
        <f>-INDEX(Change!F$1:F$199,MATCH($B129,Period!$B$2:$B$200,0),1)*100</f>
        <v>-2.2817028961050895E-2</v>
      </c>
    </row>
    <row r="130" spans="2:8">
      <c r="B130" s="1">
        <v>40848</v>
      </c>
      <c r="C130">
        <f>-INDEX(Change!A$1:A$199,MATCH($B130,Period!$B$2:$B$200,0),1)*100</f>
        <v>-3.20137781295457E-2</v>
      </c>
      <c r="D130">
        <f>-INDEX(Change!B$1:B$199,MATCH($B130,Period!$B$2:$B$200,0),1)*100</f>
        <v>-2.6296143363618851E-2</v>
      </c>
      <c r="E130">
        <f>-INDEX(Change!C$1:C$199,MATCH($B130,Period!$B$2:$B$200,0),1)*100</f>
        <v>-3.2065409069182566E-2</v>
      </c>
      <c r="F130">
        <f>-INDEX(Change!D$1:D$199,MATCH($B130,Period!$B$2:$B$200,0),1)*100</f>
        <v>-3.2168933210763306E-2</v>
      </c>
      <c r="G130">
        <f>-INDEX(Change!E$1:E$199,MATCH($B130,Period!$B$2:$B$200,0),1)*100</f>
        <v>-2.385965571690199E-2</v>
      </c>
      <c r="H130">
        <f>-INDEX(Change!F$1:F$199,MATCH($B130,Period!$B$2:$B$200,0),1)*100</f>
        <v>-2.5785721619785151E-3</v>
      </c>
    </row>
    <row r="131" spans="2:8">
      <c r="B131" s="1">
        <v>40878</v>
      </c>
      <c r="C131">
        <f>-INDEX(Change!A$1:A$199,MATCH($B131,Period!$B$2:$B$200,0),1)*100</f>
        <v>-7.9097635168755981E-2</v>
      </c>
      <c r="D131">
        <f>-INDEX(Change!B$1:B$199,MATCH($B131,Period!$B$2:$B$200,0),1)*100</f>
        <v>-8.1645690233995288E-2</v>
      </c>
      <c r="E131">
        <f>-INDEX(Change!C$1:C$199,MATCH($B131,Period!$B$2:$B$200,0),1)*100</f>
        <v>-8.9331986690363574E-2</v>
      </c>
      <c r="F131">
        <f>-INDEX(Change!D$1:D$199,MATCH($B131,Period!$B$2:$B$200,0),1)*100</f>
        <v>-8.8644989226457221E-2</v>
      </c>
      <c r="G131">
        <f>-INDEX(Change!E$1:E$199,MATCH($B131,Period!$B$2:$B$200,0),1)*100</f>
        <v>-7.8334201382924962E-2</v>
      </c>
      <c r="H131">
        <f>-INDEX(Change!F$1:F$199,MATCH($B131,Period!$B$2:$B$200,0),1)*100</f>
        <v>-5.14965255088283E-2</v>
      </c>
    </row>
    <row r="132" spans="2:8">
      <c r="B132" s="1">
        <v>40909</v>
      </c>
      <c r="C132" t="e">
        <f>-INDEX(Change!A$1:A$199,MATCH($B132,Period!$B$2:$B$200,0),1)*100</f>
        <v>#N/A</v>
      </c>
      <c r="D132" t="e">
        <f>-INDEX(Change!B$1:B$199,MATCH($B132,Period!$B$2:$B$200,0),1)*100</f>
        <v>#N/A</v>
      </c>
      <c r="E132" t="e">
        <f>-INDEX(Change!C$1:C$199,MATCH($B132,Period!$B$2:$B$200,0),1)*100</f>
        <v>#N/A</v>
      </c>
      <c r="F132" t="e">
        <f>-INDEX(Change!D$1:D$199,MATCH($B132,Period!$B$2:$B$200,0),1)*100</f>
        <v>#N/A</v>
      </c>
      <c r="G132" t="e">
        <f>-INDEX(Change!E$1:E$199,MATCH($B132,Period!$B$2:$B$200,0),1)*100</f>
        <v>#N/A</v>
      </c>
      <c r="H132" t="e">
        <f>-INDEX(Change!F$1:F$199,MATCH($B132,Period!$B$2:$B$200,0),1)*100</f>
        <v>#N/A</v>
      </c>
    </row>
    <row r="133" spans="2:8">
      <c r="B133" s="1">
        <v>40940</v>
      </c>
      <c r="C133">
        <f>-INDEX(Change!A$1:A$199,MATCH($B133,Period!$B$2:$B$200,0),1)*100</f>
        <v>0.12951589148691156</v>
      </c>
      <c r="D133">
        <f>-INDEX(Change!B$1:B$199,MATCH($B133,Period!$B$2:$B$200,0),1)*100</f>
        <v>0.13659716482917611</v>
      </c>
      <c r="E133">
        <f>-INDEX(Change!C$1:C$199,MATCH($B133,Period!$B$2:$B$200,0),1)*100</f>
        <v>0.11769361411220758</v>
      </c>
      <c r="F133">
        <f>-INDEX(Change!D$1:D$199,MATCH($B133,Period!$B$2:$B$200,0),1)*100</f>
        <v>0.10302897016531212</v>
      </c>
      <c r="G133">
        <f>-INDEX(Change!E$1:E$199,MATCH($B133,Period!$B$2:$B$200,0),1)*100</f>
        <v>8.7114657195423717E-2</v>
      </c>
      <c r="H133">
        <f>-INDEX(Change!F$1:F$199,MATCH($B133,Period!$B$2:$B$200,0),1)*100</f>
        <v>6.089844503676875E-2</v>
      </c>
    </row>
    <row r="134" spans="2:8">
      <c r="B134" s="1">
        <v>40969</v>
      </c>
      <c r="C134">
        <f>-INDEX(Change!A$1:A$199,MATCH($B134,Period!$B$2:$B$200,0),1)*100</f>
        <v>9.1922972622768273E-3</v>
      </c>
      <c r="D134">
        <f>-INDEX(Change!B$1:B$199,MATCH($B134,Period!$B$2:$B$200,0),1)*100</f>
        <v>-3.0738074780418262E-2</v>
      </c>
      <c r="E134">
        <f>-INDEX(Change!C$1:C$199,MATCH($B134,Period!$B$2:$B$200,0),1)*100</f>
        <v>-4.2920174353108798E-2</v>
      </c>
      <c r="F134">
        <f>-INDEX(Change!D$1:D$199,MATCH($B134,Period!$B$2:$B$200,0),1)*100</f>
        <v>-4.105292244841463E-2</v>
      </c>
      <c r="G134">
        <f>-INDEX(Change!E$1:E$199,MATCH($B134,Period!$B$2:$B$200,0),1)*100</f>
        <v>-3.462970384797287E-2</v>
      </c>
      <c r="H134">
        <f>-INDEX(Change!F$1:F$199,MATCH($B134,Period!$B$2:$B$200,0),1)*100</f>
        <v>-2.155577604900788E-2</v>
      </c>
    </row>
    <row r="135" spans="2:8">
      <c r="B135" s="1">
        <v>41000</v>
      </c>
      <c r="C135">
        <f>-INDEX(Change!A$1:A$199,MATCH($B135,Period!$B$2:$B$200,0),1)*100</f>
        <v>4.7573882751445612E-2</v>
      </c>
      <c r="D135">
        <f>-INDEX(Change!B$1:B$199,MATCH($B135,Period!$B$2:$B$200,0),1)*100</f>
        <v>-3.1684648311083863E-2</v>
      </c>
      <c r="E135">
        <f>-INDEX(Change!C$1:C$199,MATCH($B135,Period!$B$2:$B$200,0),1)*100</f>
        <v>-6.7899688267671066E-2</v>
      </c>
      <c r="F135">
        <f>-INDEX(Change!D$1:D$199,MATCH($B135,Period!$B$2:$B$200,0),1)*100</f>
        <v>-7.0843179080268964E-2</v>
      </c>
      <c r="G135">
        <f>-INDEX(Change!E$1:E$199,MATCH($B135,Period!$B$2:$B$200,0),1)*100</f>
        <v>-6.2169096938282514E-2</v>
      </c>
      <c r="H135">
        <f>-INDEX(Change!F$1:F$199,MATCH($B135,Period!$B$2:$B$200,0),1)*100</f>
        <v>-3.9509772259338494E-2</v>
      </c>
    </row>
    <row r="136" spans="2:8">
      <c r="B136" s="1">
        <v>41030</v>
      </c>
      <c r="C136">
        <f>-INDEX(Change!A$1:A$199,MATCH($B136,Period!$B$2:$B$200,0),1)*100</f>
        <v>-0.16129733786207426</v>
      </c>
      <c r="D136">
        <f>-INDEX(Change!B$1:B$199,MATCH($B136,Period!$B$2:$B$200,0),1)*100</f>
        <v>-0.1116373814562005</v>
      </c>
      <c r="E136">
        <f>-INDEX(Change!C$1:C$199,MATCH($B136,Period!$B$2:$B$200,0),1)*100</f>
        <v>-0.11320229276424211</v>
      </c>
      <c r="F136">
        <f>-INDEX(Change!D$1:D$199,MATCH($B136,Period!$B$2:$B$200,0),1)*100</f>
        <v>-0.11128150689567913</v>
      </c>
      <c r="G136">
        <f>-INDEX(Change!E$1:E$199,MATCH($B136,Period!$B$2:$B$200,0),1)*100</f>
        <v>-8.7935074274184469E-2</v>
      </c>
      <c r="H136">
        <f>-INDEX(Change!F$1:F$199,MATCH($B136,Period!$B$2:$B$200,0),1)*100</f>
        <v>-2.8202568451866222E-2</v>
      </c>
    </row>
    <row r="137" spans="2:8">
      <c r="B137" s="1">
        <v>41061</v>
      </c>
      <c r="C137">
        <f>-INDEX(Change!A$1:A$199,MATCH($B137,Period!$B$2:$B$200,0),1)*100</f>
        <v>7.6817977759065931E-2</v>
      </c>
      <c r="D137">
        <f>-INDEX(Change!B$1:B$199,MATCH($B137,Period!$B$2:$B$200,0),1)*100</f>
        <v>7.049513050935638E-2</v>
      </c>
      <c r="E137">
        <f>-INDEX(Change!C$1:C$199,MATCH($B137,Period!$B$2:$B$200,0),1)*100</f>
        <v>6.3803288464947192E-2</v>
      </c>
      <c r="F137">
        <f>-INDEX(Change!D$1:D$199,MATCH($B137,Period!$B$2:$B$200,0),1)*100</f>
        <v>5.3919415081809738E-2</v>
      </c>
      <c r="G137">
        <f>-INDEX(Change!E$1:E$199,MATCH($B137,Period!$B$2:$B$200,0),1)*100</f>
        <v>3.2862168339122672E-2</v>
      </c>
      <c r="H137">
        <f>-INDEX(Change!F$1:F$199,MATCH($B137,Period!$B$2:$B$200,0),1)*100</f>
        <v>-9.3880420006929588E-3</v>
      </c>
    </row>
    <row r="138" spans="2:8">
      <c r="B138" s="1">
        <v>41091</v>
      </c>
      <c r="C138">
        <f>-INDEX(Change!A$1:A$199,MATCH($B138,Period!$B$2:$B$200,0),1)*100</f>
        <v>2.7539462884585558E-2</v>
      </c>
      <c r="D138">
        <f>-INDEX(Change!B$1:B$199,MATCH($B138,Period!$B$2:$B$200,0),1)*100</f>
        <v>-2.1886235130481532E-2</v>
      </c>
      <c r="E138">
        <f>-INDEX(Change!C$1:C$199,MATCH($B138,Period!$B$2:$B$200,0),1)*100</f>
        <v>-3.1047846978084909E-2</v>
      </c>
      <c r="F138">
        <f>-INDEX(Change!D$1:D$199,MATCH($B138,Period!$B$2:$B$200,0),1)*100</f>
        <v>-2.9336874973496033E-2</v>
      </c>
      <c r="G138">
        <f>-INDEX(Change!E$1:E$199,MATCH($B138,Period!$B$2:$B$200,0),1)*100</f>
        <v>-2.9861126323671439E-2</v>
      </c>
      <c r="H138">
        <f>-INDEX(Change!F$1:F$199,MATCH($B138,Period!$B$2:$B$200,0),1)*100</f>
        <v>-3.4013898865734721E-2</v>
      </c>
    </row>
    <row r="139" spans="2:8">
      <c r="B139" s="1">
        <v>41122</v>
      </c>
      <c r="C139">
        <f>-INDEX(Change!A$1:A$199,MATCH($B139,Period!$B$2:$B$200,0),1)*100</f>
        <v>6.2432747841512093E-3</v>
      </c>
      <c r="D139">
        <f>-INDEX(Change!B$1:B$199,MATCH($B139,Period!$B$2:$B$200,0),1)*100</f>
        <v>1.1502894404508482E-2</v>
      </c>
      <c r="E139">
        <f>-INDEX(Change!C$1:C$199,MATCH($B139,Period!$B$2:$B$200,0),1)*100</f>
        <v>2.2070906259178541E-2</v>
      </c>
      <c r="F139">
        <f>-INDEX(Change!D$1:D$199,MATCH($B139,Period!$B$2:$B$200,0),1)*100</f>
        <v>2.6512819308795177E-2</v>
      </c>
      <c r="G139">
        <f>-INDEX(Change!E$1:E$199,MATCH($B139,Period!$B$2:$B$200,0),1)*100</f>
        <v>2.7823771809596526E-2</v>
      </c>
      <c r="H139">
        <f>-INDEX(Change!F$1:F$199,MATCH($B139,Period!$B$2:$B$200,0),1)*100</f>
        <v>2.5724324930858494E-2</v>
      </c>
    </row>
    <row r="140" spans="2:8">
      <c r="B140" s="1">
        <v>41153</v>
      </c>
      <c r="C140">
        <f>-INDEX(Change!A$1:A$199,MATCH($B140,Period!$B$2:$B$200,0),1)*100</f>
        <v>5.4161654089179834E-2</v>
      </c>
      <c r="D140">
        <f>-INDEX(Change!B$1:B$199,MATCH($B140,Period!$B$2:$B$200,0),1)*100</f>
        <v>6.5206849828491897E-2</v>
      </c>
      <c r="E140">
        <f>-INDEX(Change!C$1:C$199,MATCH($B140,Period!$B$2:$B$200,0),1)*100</f>
        <v>8.971007752729375E-2</v>
      </c>
      <c r="F140">
        <f>-INDEX(Change!D$1:D$199,MATCH($B140,Period!$B$2:$B$200,0),1)*100</f>
        <v>9.451720943008321E-2</v>
      </c>
      <c r="G140">
        <f>-INDEX(Change!E$1:E$199,MATCH($B140,Period!$B$2:$B$200,0),1)*100</f>
        <v>8.2349567834731977E-2</v>
      </c>
      <c r="H140">
        <f>-INDEX(Change!F$1:F$199,MATCH($B140,Period!$B$2:$B$200,0),1)*100</f>
        <v>4.5641799761312815E-2</v>
      </c>
    </row>
    <row r="141" spans="2:8">
      <c r="B141" s="1">
        <v>41183</v>
      </c>
      <c r="C141">
        <f>-INDEX(Change!A$1:A$199,MATCH($B141,Period!$B$2:$B$200,0),1)*100</f>
        <v>-9.5565846515933278E-2</v>
      </c>
      <c r="D141">
        <f>-INDEX(Change!B$1:B$199,MATCH($B141,Period!$B$2:$B$200,0),1)*100</f>
        <v>-6.7488497234638109E-2</v>
      </c>
      <c r="E141">
        <f>-INDEX(Change!C$1:C$199,MATCH($B141,Period!$B$2:$B$200,0),1)*100</f>
        <v>-5.5240906654007924E-2</v>
      </c>
      <c r="F141">
        <f>-INDEX(Change!D$1:D$199,MATCH($B141,Period!$B$2:$B$200,0),1)*100</f>
        <v>-4.8851575086961141E-2</v>
      </c>
      <c r="G141">
        <f>-INDEX(Change!E$1:E$199,MATCH($B141,Period!$B$2:$B$200,0),1)*100</f>
        <v>-3.6565051671869075E-2</v>
      </c>
      <c r="H141">
        <f>-INDEX(Change!F$1:F$199,MATCH($B141,Period!$B$2:$B$200,0),1)*100</f>
        <v>-1.0875390842149391E-2</v>
      </c>
    </row>
    <row r="142" spans="2:8">
      <c r="B142" s="1">
        <v>41214</v>
      </c>
      <c r="C142">
        <f>-INDEX(Change!A$1:A$199,MATCH($B142,Period!$B$2:$B$200,0),1)*100</f>
        <v>9.1319786297606315E-2</v>
      </c>
      <c r="D142">
        <f>-INDEX(Change!B$1:B$199,MATCH($B142,Period!$B$2:$B$200,0),1)*100</f>
        <v>7.4546234260629285E-2</v>
      </c>
      <c r="E142">
        <f>-INDEX(Change!C$1:C$199,MATCH($B142,Period!$B$2:$B$200,0),1)*100</f>
        <v>7.0252758499163639E-2</v>
      </c>
      <c r="F142">
        <f>-INDEX(Change!D$1:D$199,MATCH($B142,Period!$B$2:$B$200,0),1)*100</f>
        <v>6.7410193496749912E-2</v>
      </c>
      <c r="G142">
        <f>-INDEX(Change!E$1:E$199,MATCH($B142,Period!$B$2:$B$200,0),1)*100</f>
        <v>5.8995535714557665E-2</v>
      </c>
      <c r="H142">
        <f>-INDEX(Change!F$1:F$199,MATCH($B142,Period!$B$2:$B$200,0),1)*100</f>
        <v>3.876733690703002E-2</v>
      </c>
    </row>
    <row r="143" spans="2:8">
      <c r="B143" s="1">
        <v>41244</v>
      </c>
      <c r="C143">
        <f>-INDEX(Change!A$1:A$199,MATCH($B143,Period!$B$2:$B$200,0),1)*100</f>
        <v>-2.4554533967190151E-2</v>
      </c>
      <c r="D143">
        <f>-INDEX(Change!B$1:B$199,MATCH($B143,Period!$B$2:$B$200,0),1)*100</f>
        <v>-8.8110901508221123E-3</v>
      </c>
      <c r="E143">
        <f>-INDEX(Change!C$1:C$199,MATCH($B143,Period!$B$2:$B$200,0),1)*100</f>
        <v>3.1539008822644571E-3</v>
      </c>
      <c r="F143">
        <f>-INDEX(Change!D$1:D$199,MATCH($B143,Period!$B$2:$B$200,0),1)*100</f>
        <v>5.8469650076841545E-3</v>
      </c>
      <c r="G143">
        <f>-INDEX(Change!E$1:E$199,MATCH($B143,Period!$B$2:$B$200,0),1)*100</f>
        <v>4.355098928349177E-3</v>
      </c>
      <c r="H143">
        <f>-INDEX(Change!F$1:F$199,MATCH($B143,Period!$B$2:$B$200,0),1)*100</f>
        <v>-1.4640562572290627E-3</v>
      </c>
    </row>
    <row r="144" spans="2:8">
      <c r="B144" s="1">
        <v>41275</v>
      </c>
      <c r="C144" t="e">
        <f>-INDEX(Change!A$1:A$199,MATCH($B144,Period!$B$2:$B$200,0),1)*100</f>
        <v>#N/A</v>
      </c>
      <c r="D144" t="e">
        <f>-INDEX(Change!B$1:B$199,MATCH($B144,Period!$B$2:$B$200,0),1)*100</f>
        <v>#N/A</v>
      </c>
      <c r="E144" t="e">
        <f>-INDEX(Change!C$1:C$199,MATCH($B144,Period!$B$2:$B$200,0),1)*100</f>
        <v>#N/A</v>
      </c>
      <c r="F144" t="e">
        <f>-INDEX(Change!D$1:D$199,MATCH($B144,Period!$B$2:$B$200,0),1)*100</f>
        <v>#N/A</v>
      </c>
      <c r="G144" t="e">
        <f>-INDEX(Change!E$1:E$199,MATCH($B144,Period!$B$2:$B$200,0),1)*100</f>
        <v>#N/A</v>
      </c>
      <c r="H144" t="e">
        <f>-INDEX(Change!F$1:F$199,MATCH($B144,Period!$B$2:$B$200,0),1)*100</f>
        <v>#N/A</v>
      </c>
    </row>
    <row r="145" spans="2:8">
      <c r="B145" s="1">
        <v>41306</v>
      </c>
      <c r="C145">
        <f>-INDEX(Change!A$1:A$199,MATCH($B145,Period!$B$2:$B$200,0),1)*100</f>
        <v>3.0626031598736392E-2</v>
      </c>
      <c r="D145">
        <f>-INDEX(Change!B$1:B$199,MATCH($B145,Period!$B$2:$B$200,0),1)*100</f>
        <v>-1.3647508996039032E-2</v>
      </c>
      <c r="E145">
        <f>-INDEX(Change!C$1:C$199,MATCH($B145,Period!$B$2:$B$200,0),1)*100</f>
        <v>-2.16334944894047E-2</v>
      </c>
      <c r="F145">
        <f>-INDEX(Change!D$1:D$199,MATCH($B145,Period!$B$2:$B$200,0),1)*100</f>
        <v>-1.8127204469774866E-2</v>
      </c>
      <c r="G145">
        <f>-INDEX(Change!E$1:E$199,MATCH($B145,Period!$B$2:$B$200,0),1)*100</f>
        <v>-1.3633125305217639E-2</v>
      </c>
      <c r="H145">
        <f>-INDEX(Change!F$1:F$199,MATCH($B145,Period!$B$2:$B$200,0),1)*100</f>
        <v>-7.8175003226016448E-3</v>
      </c>
    </row>
    <row r="146" spans="2:8">
      <c r="B146" s="1">
        <v>41334</v>
      </c>
      <c r="C146">
        <f>-INDEX(Change!A$1:A$199,MATCH($B146,Period!$B$2:$B$200,0),1)*100</f>
        <v>1.2323036887852343E-2</v>
      </c>
      <c r="D146">
        <f>-INDEX(Change!B$1:B$199,MATCH($B146,Period!$B$2:$B$200,0),1)*100</f>
        <v>3.5963557265898324E-2</v>
      </c>
      <c r="E146">
        <f>-INDEX(Change!C$1:C$199,MATCH($B146,Period!$B$2:$B$200,0),1)*100</f>
        <v>3.1361638676806469E-2</v>
      </c>
      <c r="F146">
        <f>-INDEX(Change!D$1:D$199,MATCH($B146,Period!$B$2:$B$200,0),1)*100</f>
        <v>2.783222048050038E-2</v>
      </c>
      <c r="G146">
        <f>-INDEX(Change!E$1:E$199,MATCH($B146,Period!$B$2:$B$200,0),1)*100</f>
        <v>3.1014670101968053E-2</v>
      </c>
      <c r="H146">
        <f>-INDEX(Change!F$1:F$199,MATCH($B146,Period!$B$2:$B$200,0),1)*100</f>
        <v>4.2282415110030114E-2</v>
      </c>
    </row>
    <row r="147" spans="2:8">
      <c r="B147" s="1">
        <v>41365</v>
      </c>
      <c r="C147">
        <f>-INDEX(Change!A$1:A$199,MATCH($B147,Period!$B$2:$B$200,0),1)*100</f>
        <v>3.2089869565495033E-3</v>
      </c>
      <c r="D147">
        <f>-INDEX(Change!B$1:B$199,MATCH($B147,Period!$B$2:$B$200,0),1)*100</f>
        <v>-1.9257864377907746E-2</v>
      </c>
      <c r="E147">
        <f>-INDEX(Change!C$1:C$199,MATCH($B147,Period!$B$2:$B$200,0),1)*100</f>
        <v>-2.2146152428014973E-2</v>
      </c>
      <c r="F147">
        <f>-INDEX(Change!D$1:D$199,MATCH($B147,Period!$B$2:$B$200,0),1)*100</f>
        <v>-1.9801416378926323E-2</v>
      </c>
      <c r="G147">
        <f>-INDEX(Change!E$1:E$199,MATCH($B147,Period!$B$2:$B$200,0),1)*100</f>
        <v>-1.7277601511732354E-2</v>
      </c>
      <c r="H147">
        <f>-INDEX(Change!F$1:F$199,MATCH($B147,Period!$B$2:$B$200,0),1)*100</f>
        <v>-1.3957031363755201E-2</v>
      </c>
    </row>
    <row r="148" spans="2:8">
      <c r="B148" s="1">
        <v>41395</v>
      </c>
      <c r="C148">
        <f>-INDEX(Change!A$1:A$199,MATCH($B148,Period!$B$2:$B$200,0),1)*100</f>
        <v>-8.9169189991589876E-2</v>
      </c>
      <c r="D148">
        <f>-INDEX(Change!B$1:B$199,MATCH($B148,Period!$B$2:$B$200,0),1)*100</f>
        <v>-7.0728522292830276E-2</v>
      </c>
      <c r="E148">
        <f>-INDEX(Change!C$1:C$199,MATCH($B148,Period!$B$2:$B$200,0),1)*100</f>
        <v>-7.2305496944724545E-2</v>
      </c>
      <c r="F148">
        <f>-INDEX(Change!D$1:D$199,MATCH($B148,Period!$B$2:$B$200,0),1)*100</f>
        <v>-7.2838217627058804E-2</v>
      </c>
      <c r="G148">
        <f>-INDEX(Change!E$1:E$199,MATCH($B148,Period!$B$2:$B$200,0),1)*100</f>
        <v>-6.616963918719479E-2</v>
      </c>
      <c r="H148">
        <f>-INDEX(Change!F$1:F$199,MATCH($B148,Period!$B$2:$B$200,0),1)*100</f>
        <v>-4.6394898837635173E-2</v>
      </c>
    </row>
    <row r="149" spans="2:8">
      <c r="B149" s="1">
        <v>41426</v>
      </c>
      <c r="C149">
        <f>-INDEX(Change!A$1:A$199,MATCH($B149,Period!$B$2:$B$200,0),1)*100</f>
        <v>3.8975595510556613E-2</v>
      </c>
      <c r="D149">
        <f>-INDEX(Change!B$1:B$199,MATCH($B149,Period!$B$2:$B$200,0),1)*100</f>
        <v>2.2854695967367694E-2</v>
      </c>
      <c r="E149">
        <f>-INDEX(Change!C$1:C$199,MATCH($B149,Period!$B$2:$B$200,0),1)*100</f>
        <v>2.5216276912227303E-2</v>
      </c>
      <c r="F149">
        <f>-INDEX(Change!D$1:D$199,MATCH($B149,Period!$B$2:$B$200,0),1)*100</f>
        <v>2.7822046308983647E-2</v>
      </c>
      <c r="G149">
        <f>-INDEX(Change!E$1:E$199,MATCH($B149,Period!$B$2:$B$200,0),1)*100</f>
        <v>2.6790980426827371E-2</v>
      </c>
      <c r="H149">
        <f>-INDEX(Change!F$1:F$199,MATCH($B149,Period!$B$2:$B$200,0),1)*100</f>
        <v>1.9999403002806532E-2</v>
      </c>
    </row>
    <row r="150" spans="2:8">
      <c r="B150" s="1">
        <v>41456</v>
      </c>
      <c r="C150">
        <f>-INDEX(Change!A$1:A$199,MATCH($B150,Period!$B$2:$B$200,0),1)*100</f>
        <v>3.5478639133326717E-2</v>
      </c>
      <c r="D150">
        <f>-INDEX(Change!B$1:B$199,MATCH($B150,Period!$B$2:$B$200,0),1)*100</f>
        <v>-7.9670365509543206E-4</v>
      </c>
      <c r="E150">
        <f>-INDEX(Change!C$1:C$199,MATCH($B150,Period!$B$2:$B$200,0),1)*100</f>
        <v>-1.519017334189153E-2</v>
      </c>
      <c r="F150">
        <f>-INDEX(Change!D$1:D$199,MATCH($B150,Period!$B$2:$B$200,0),1)*100</f>
        <v>-1.8056684873853091E-2</v>
      </c>
      <c r="G150">
        <f>-INDEX(Change!E$1:E$199,MATCH($B150,Period!$B$2:$B$200,0),1)*100</f>
        <v>-2.0710904190964635E-2</v>
      </c>
      <c r="H150">
        <f>-INDEX(Change!F$1:F$199,MATCH($B150,Period!$B$2:$B$200,0),1)*100</f>
        <v>-2.5078350348934492E-2</v>
      </c>
    </row>
    <row r="151" spans="2:8">
      <c r="B151" s="1">
        <v>41487</v>
      </c>
      <c r="C151">
        <f>-INDEX(Change!A$1:A$199,MATCH($B151,Period!$B$2:$B$200,0),1)*100</f>
        <v>-5.2149747579232492E-3</v>
      </c>
      <c r="D151">
        <f>-INDEX(Change!B$1:B$199,MATCH($B151,Period!$B$2:$B$200,0),1)*100</f>
        <v>5.0299207834778037E-2</v>
      </c>
      <c r="E151">
        <f>-INDEX(Change!C$1:C$199,MATCH($B151,Period!$B$2:$B$200,0),1)*100</f>
        <v>6.3619037095696135E-2</v>
      </c>
      <c r="F151">
        <f>-INDEX(Change!D$1:D$199,MATCH($B151,Period!$B$2:$B$200,0),1)*100</f>
        <v>6.2633779695600925E-2</v>
      </c>
      <c r="G151">
        <f>-INDEX(Change!E$1:E$199,MATCH($B151,Period!$B$2:$B$200,0),1)*100</f>
        <v>6.2090033747823695E-2</v>
      </c>
      <c r="H151">
        <f>-INDEX(Change!F$1:F$199,MATCH($B151,Period!$B$2:$B$200,0),1)*100</f>
        <v>6.2069710562162594E-2</v>
      </c>
    </row>
    <row r="152" spans="2:8">
      <c r="B152" s="1">
        <v>41518</v>
      </c>
      <c r="C152">
        <f>-INDEX(Change!A$1:A$199,MATCH($B152,Period!$B$2:$B$200,0),1)*100</f>
        <v>-4.0039875362100907E-3</v>
      </c>
      <c r="D152">
        <f>-INDEX(Change!B$1:B$199,MATCH($B152,Period!$B$2:$B$200,0),1)*100</f>
        <v>4.6792143274505121E-2</v>
      </c>
      <c r="E152">
        <f>-INDEX(Change!C$1:C$199,MATCH($B152,Period!$B$2:$B$200,0),1)*100</f>
        <v>7.7120098684237831E-2</v>
      </c>
      <c r="F152">
        <f>-INDEX(Change!D$1:D$199,MATCH($B152,Period!$B$2:$B$200,0),1)*100</f>
        <v>8.1196856841908929E-2</v>
      </c>
      <c r="G152">
        <f>-INDEX(Change!E$1:E$199,MATCH($B152,Period!$B$2:$B$200,0),1)*100</f>
        <v>7.3151203680120458E-2</v>
      </c>
      <c r="H152">
        <f>-INDEX(Change!F$1:F$199,MATCH($B152,Period!$B$2:$B$200,0),1)*100</f>
        <v>4.9223910837003365E-2</v>
      </c>
    </row>
    <row r="153" spans="2:8">
      <c r="B153" s="1">
        <v>41548</v>
      </c>
      <c r="C153">
        <f>-INDEX(Change!A$1:A$199,MATCH($B153,Period!$B$2:$B$200,0),1)*100</f>
        <v>1.2574510130535302E-2</v>
      </c>
      <c r="D153">
        <f>-INDEX(Change!B$1:B$199,MATCH($B153,Period!$B$2:$B$200,0),1)*100</f>
        <v>3.4935546336651441E-2</v>
      </c>
      <c r="E153">
        <f>-INDEX(Change!C$1:C$199,MATCH($B153,Period!$B$2:$B$200,0),1)*100</f>
        <v>4.5004262613260529E-2</v>
      </c>
      <c r="F153">
        <f>-INDEX(Change!D$1:D$199,MATCH($B153,Period!$B$2:$B$200,0),1)*100</f>
        <v>4.2122782476614398E-2</v>
      </c>
      <c r="G153">
        <f>-INDEX(Change!E$1:E$199,MATCH($B153,Period!$B$2:$B$200,0),1)*100</f>
        <v>2.9814841147383225E-2</v>
      </c>
      <c r="H153">
        <f>-INDEX(Change!F$1:F$199,MATCH($B153,Period!$B$2:$B$200,0),1)*100</f>
        <v>2.9384633227734491E-3</v>
      </c>
    </row>
    <row r="154" spans="2:8">
      <c r="B154" s="1">
        <v>41579</v>
      </c>
      <c r="C154">
        <f>-INDEX(Change!A$1:A$199,MATCH($B154,Period!$B$2:$B$200,0),1)*100</f>
        <v>1.0577960944989362E-2</v>
      </c>
      <c r="D154">
        <f>-INDEX(Change!B$1:B$199,MATCH($B154,Period!$B$2:$B$200,0),1)*100</f>
        <v>-1.9733485348830127E-2</v>
      </c>
      <c r="E154">
        <f>-INDEX(Change!C$1:C$199,MATCH($B154,Period!$B$2:$B$200,0),1)*100</f>
        <v>-2.777399828595116E-2</v>
      </c>
      <c r="F154">
        <f>-INDEX(Change!D$1:D$199,MATCH($B154,Period!$B$2:$B$200,0),1)*100</f>
        <v>-2.8603517019138922E-2</v>
      </c>
      <c r="G154">
        <f>-INDEX(Change!E$1:E$199,MATCH($B154,Period!$B$2:$B$200,0),1)*100</f>
        <v>-3.1111263069900918E-2</v>
      </c>
      <c r="H154">
        <f>-INDEX(Change!F$1:F$199,MATCH($B154,Period!$B$2:$B$200,0),1)*100</f>
        <v>-3.6583472593530036E-2</v>
      </c>
    </row>
    <row r="155" spans="2:8">
      <c r="B155" s="1">
        <v>41609</v>
      </c>
      <c r="C155">
        <f>-INDEX(Change!A$1:A$199,MATCH($B155,Period!$B$2:$B$200,0),1)*100</f>
        <v>1.0160786526888441E-2</v>
      </c>
      <c r="D155">
        <f>-INDEX(Change!B$1:B$199,MATCH($B155,Period!$B$2:$B$200,0),1)*100</f>
        <v>5.6261219488498715E-3</v>
      </c>
      <c r="E155">
        <f>-INDEX(Change!C$1:C$199,MATCH($B155,Period!$B$2:$B$200,0),1)*100</f>
        <v>7.1901023218839261E-3</v>
      </c>
      <c r="F155">
        <f>-INDEX(Change!D$1:D$199,MATCH($B155,Period!$B$2:$B$200,0),1)*100</f>
        <v>1.0004970663849908E-2</v>
      </c>
      <c r="G155">
        <f>-INDEX(Change!E$1:E$199,MATCH($B155,Period!$B$2:$B$200,0),1)*100</f>
        <v>1.4228308158490549E-2</v>
      </c>
      <c r="H155">
        <f>-INDEX(Change!F$1:F$199,MATCH($B155,Period!$B$2:$B$200,0),1)*100</f>
        <v>2.0876026970812617E-2</v>
      </c>
    </row>
    <row r="156" spans="2:8">
      <c r="B156" s="1">
        <v>41640</v>
      </c>
      <c r="C156" t="e">
        <f>-INDEX(Change!A$1:A$199,MATCH($B156,Period!$B$2:$B$200,0),1)*100</f>
        <v>#N/A</v>
      </c>
      <c r="D156" t="e">
        <f>-INDEX(Change!B$1:B$199,MATCH($B156,Period!$B$2:$B$200,0),1)*100</f>
        <v>#N/A</v>
      </c>
      <c r="E156" t="e">
        <f>-INDEX(Change!C$1:C$199,MATCH($B156,Period!$B$2:$B$200,0),1)*100</f>
        <v>#N/A</v>
      </c>
      <c r="F156" t="e">
        <f>-INDEX(Change!D$1:D$199,MATCH($B156,Period!$B$2:$B$200,0),1)*100</f>
        <v>#N/A</v>
      </c>
      <c r="G156" t="e">
        <f>-INDEX(Change!E$1:E$199,MATCH($B156,Period!$B$2:$B$200,0),1)*100</f>
        <v>#N/A</v>
      </c>
      <c r="H156" t="e">
        <f>-INDEX(Change!F$1:F$199,MATCH($B156,Period!$B$2:$B$200,0),1)*100</f>
        <v>#N/A</v>
      </c>
    </row>
    <row r="157" spans="2:8">
      <c r="B157" s="1">
        <v>41671</v>
      </c>
      <c r="C157">
        <f>-INDEX(Change!A$1:A$199,MATCH($B157,Period!$B$2:$B$200,0),1)*100</f>
        <v>-1.4336390170983579E-2</v>
      </c>
      <c r="D157">
        <f>-INDEX(Change!B$1:B$199,MATCH($B157,Period!$B$2:$B$200,0),1)*100</f>
        <v>4.181317265219836E-2</v>
      </c>
      <c r="E157">
        <f>-INDEX(Change!C$1:C$199,MATCH($B157,Period!$B$2:$B$200,0),1)*100</f>
        <v>7.6163653326100089E-2</v>
      </c>
      <c r="F157">
        <f>-INDEX(Change!D$1:D$199,MATCH($B157,Period!$B$2:$B$200,0),1)*100</f>
        <v>7.9789887526003286E-2</v>
      </c>
      <c r="G157">
        <f>-INDEX(Change!E$1:E$199,MATCH($B157,Period!$B$2:$B$200,0),1)*100</f>
        <v>6.7665913567702823E-2</v>
      </c>
      <c r="H157">
        <f>-INDEX(Change!F$1:F$199,MATCH($B157,Period!$B$2:$B$200,0),1)*100</f>
        <v>3.4759434458888488E-2</v>
      </c>
    </row>
    <row r="158" spans="2:8">
      <c r="B158" s="1">
        <v>41699</v>
      </c>
      <c r="C158">
        <f>-INDEX(Change!A$1:A$199,MATCH($B158,Period!$B$2:$B$200,0),1)*100</f>
        <v>-6.6332671900096868E-3</v>
      </c>
      <c r="D158">
        <f>-INDEX(Change!B$1:B$199,MATCH($B158,Period!$B$2:$B$200,0),1)*100</f>
        <v>7.8134760715057455E-3</v>
      </c>
      <c r="E158">
        <f>-INDEX(Change!C$1:C$199,MATCH($B158,Period!$B$2:$B$200,0),1)*100</f>
        <v>9.0448261044682315E-3</v>
      </c>
      <c r="F158">
        <f>-INDEX(Change!D$1:D$199,MATCH($B158,Period!$B$2:$B$200,0),1)*100</f>
        <v>9.2283396185822292E-3</v>
      </c>
      <c r="G158">
        <f>-INDEX(Change!E$1:E$199,MATCH($B158,Period!$B$2:$B$200,0),1)*100</f>
        <v>1.2850096304437703E-2</v>
      </c>
      <c r="H158">
        <f>-INDEX(Change!F$1:F$199,MATCH($B158,Period!$B$2:$B$200,0),1)*100</f>
        <v>2.1612324168732849E-2</v>
      </c>
    </row>
    <row r="159" spans="2:8">
      <c r="B159" s="1">
        <v>41730</v>
      </c>
      <c r="C159">
        <f>-INDEX(Change!A$1:A$199,MATCH($B159,Period!$B$2:$B$200,0),1)*100</f>
        <v>-1.0558385094047718E-3</v>
      </c>
      <c r="D159">
        <f>-INDEX(Change!B$1:B$199,MATCH($B159,Period!$B$2:$B$200,0),1)*100</f>
        <v>-2.9273018660576355E-3</v>
      </c>
      <c r="E159">
        <f>-INDEX(Change!C$1:C$199,MATCH($B159,Period!$B$2:$B$200,0),1)*100</f>
        <v>-9.8914270321923126E-4</v>
      </c>
      <c r="F159">
        <f>-INDEX(Change!D$1:D$199,MATCH($B159,Period!$B$2:$B$200,0),1)*100</f>
        <v>-1.3049363877318254E-5</v>
      </c>
      <c r="G159">
        <f>-INDEX(Change!E$1:E$199,MATCH($B159,Period!$B$2:$B$200,0),1)*100</f>
        <v>-2.1445460052643694E-4</v>
      </c>
      <c r="H159">
        <f>-INDEX(Change!F$1:F$199,MATCH($B159,Period!$B$2:$B$200,0),1)*100</f>
        <v>-1.7735736315235839E-3</v>
      </c>
    </row>
    <row r="160" spans="2:8">
      <c r="B160" s="1">
        <v>41760</v>
      </c>
      <c r="C160">
        <f>-INDEX(Change!A$1:A$199,MATCH($B160,Period!$B$2:$B$200,0),1)*100</f>
        <v>5.1158054324554336E-3</v>
      </c>
      <c r="D160">
        <f>-INDEX(Change!B$1:B$199,MATCH($B160,Period!$B$2:$B$200,0),1)*100</f>
        <v>-4.679120725577246E-3</v>
      </c>
      <c r="E160">
        <f>-INDEX(Change!C$1:C$199,MATCH($B160,Period!$B$2:$B$200,0),1)*100</f>
        <v>-1.7428754103581551E-2</v>
      </c>
      <c r="F160">
        <f>-INDEX(Change!D$1:D$199,MATCH($B160,Period!$B$2:$B$200,0),1)*100</f>
        <v>-1.9949893879928418E-2</v>
      </c>
      <c r="G160">
        <f>-INDEX(Change!E$1:E$199,MATCH($B160,Period!$B$2:$B$200,0),1)*100</f>
        <v>-1.5131092163230692E-2</v>
      </c>
      <c r="H160">
        <f>-INDEX(Change!F$1:F$199,MATCH($B160,Period!$B$2:$B$200,0),1)*100</f>
        <v>-8.0619231781139944E-4</v>
      </c>
    </row>
    <row r="161" spans="2:8">
      <c r="B161" s="1">
        <v>41791</v>
      </c>
      <c r="C161">
        <f>-INDEX(Change!A$1:A$199,MATCH($B161,Period!$B$2:$B$200,0),1)*100</f>
        <v>7.9625996096625157E-3</v>
      </c>
      <c r="D161">
        <f>-INDEX(Change!B$1:B$199,MATCH($B161,Period!$B$2:$B$200,0),1)*100</f>
        <v>5.5433014698052369E-3</v>
      </c>
      <c r="E161">
        <f>-INDEX(Change!C$1:C$199,MATCH($B161,Period!$B$2:$B$200,0),1)*100</f>
        <v>6.8726571961816307E-3</v>
      </c>
      <c r="F161">
        <f>-INDEX(Change!D$1:D$199,MATCH($B161,Period!$B$2:$B$200,0),1)*100</f>
        <v>7.5027363563708732E-3</v>
      </c>
      <c r="G161">
        <f>-INDEX(Change!E$1:E$199,MATCH($B161,Period!$B$2:$B$200,0),1)*100</f>
        <v>6.8541365466717741E-3</v>
      </c>
      <c r="H161">
        <f>-INDEX(Change!F$1:F$199,MATCH($B161,Period!$B$2:$B$200,0),1)*100</f>
        <v>4.298068075255651E-3</v>
      </c>
    </row>
    <row r="162" spans="2:8">
      <c r="B162" s="1">
        <v>41821</v>
      </c>
      <c r="C162">
        <f>-INDEX(Change!A$1:A$199,MATCH($B162,Period!$B$2:$B$200,0),1)*100</f>
        <v>3.4574482839694332E-3</v>
      </c>
      <c r="D162">
        <f>-INDEX(Change!B$1:B$199,MATCH($B162,Period!$B$2:$B$200,0),1)*100</f>
        <v>2.0245633219530268E-2</v>
      </c>
      <c r="E162">
        <f>-INDEX(Change!C$1:C$199,MATCH($B162,Period!$B$2:$B$200,0),1)*100</f>
        <v>3.4808479809400258E-2</v>
      </c>
      <c r="F162">
        <f>-INDEX(Change!D$1:D$199,MATCH($B162,Period!$B$2:$B$200,0),1)*100</f>
        <v>3.9600754539265148E-2</v>
      </c>
      <c r="G162">
        <f>-INDEX(Change!E$1:E$199,MATCH($B162,Period!$B$2:$B$200,0),1)*100</f>
        <v>4.0877360845873942E-2</v>
      </c>
      <c r="H162">
        <f>-INDEX(Change!F$1:F$199,MATCH($B162,Period!$B$2:$B$200,0),1)*100</f>
        <v>3.839125083592923E-2</v>
      </c>
    </row>
    <row r="163" spans="2:8">
      <c r="B163" s="1">
        <v>41852</v>
      </c>
      <c r="C163">
        <f>-INDEX(Change!A$1:A$199,MATCH($B163,Period!$B$2:$B$200,0),1)*100</f>
        <v>3.6455260238876797E-4</v>
      </c>
      <c r="D163">
        <f>-INDEX(Change!B$1:B$199,MATCH($B163,Period!$B$2:$B$200,0),1)*100</f>
        <v>5.473305869432149E-3</v>
      </c>
      <c r="E163">
        <f>-INDEX(Change!C$1:C$199,MATCH($B163,Period!$B$2:$B$200,0),1)*100</f>
        <v>8.2904022598601773E-3</v>
      </c>
      <c r="F163">
        <f>-INDEX(Change!D$1:D$199,MATCH($B163,Period!$B$2:$B$200,0),1)*100</f>
        <v>8.8374448419720197E-3</v>
      </c>
      <c r="G163">
        <f>-INDEX(Change!E$1:E$199,MATCH($B163,Period!$B$2:$B$200,0),1)*100</f>
        <v>8.655496833665649E-3</v>
      </c>
      <c r="H163">
        <f>-INDEX(Change!F$1:F$199,MATCH($B163,Period!$B$2:$B$200,0),1)*100</f>
        <v>7.5812202951164309E-3</v>
      </c>
    </row>
    <row r="164" spans="2:8">
      <c r="B164" s="1">
        <v>41883</v>
      </c>
      <c r="C164">
        <f>-INDEX(Change!A$1:A$199,MATCH($B164,Period!$B$2:$B$200,0),1)*100</f>
        <v>2.6023062188212931E-3</v>
      </c>
      <c r="D164">
        <f>-INDEX(Change!B$1:B$199,MATCH($B164,Period!$B$2:$B$200,0),1)*100</f>
        <v>-1.502631923959441E-3</v>
      </c>
      <c r="E164">
        <f>-INDEX(Change!C$1:C$199,MATCH($B164,Period!$B$2:$B$200,0),1)*100</f>
        <v>-1.1280838950157232E-2</v>
      </c>
      <c r="F164">
        <f>-INDEX(Change!D$1:D$199,MATCH($B164,Period!$B$2:$B$200,0),1)*100</f>
        <v>-1.2521475707617802E-2</v>
      </c>
      <c r="G164">
        <f>-INDEX(Change!E$1:E$199,MATCH($B164,Period!$B$2:$B$200,0),1)*100</f>
        <v>-5.9115163746712579E-3</v>
      </c>
      <c r="H164">
        <f>-INDEX(Change!F$1:F$199,MATCH($B164,Period!$B$2:$B$200,0),1)*100</f>
        <v>1.1368246185507885E-2</v>
      </c>
    </row>
    <row r="165" spans="2:8">
      <c r="B165" s="1">
        <v>41913</v>
      </c>
      <c r="C165">
        <f>-INDEX(Change!A$1:A$199,MATCH($B165,Period!$B$2:$B$200,0),1)*100</f>
        <v>-4.6713782054827457E-3</v>
      </c>
      <c r="D165">
        <f>-INDEX(Change!B$1:B$199,MATCH($B165,Period!$B$2:$B$200,0),1)*100</f>
        <v>-6.2735091386226238E-3</v>
      </c>
      <c r="E165">
        <f>-INDEX(Change!C$1:C$199,MATCH($B165,Period!$B$2:$B$200,0),1)*100</f>
        <v>-9.6236140706050521E-3</v>
      </c>
      <c r="F165">
        <f>-INDEX(Change!D$1:D$199,MATCH($B165,Period!$B$2:$B$200,0),1)*100</f>
        <v>-1.0328842718868719E-2</v>
      </c>
      <c r="G165">
        <f>-INDEX(Change!E$1:E$199,MATCH($B165,Period!$B$2:$B$200,0),1)*100</f>
        <v>-8.837853775769261E-3</v>
      </c>
      <c r="H165">
        <f>-INDEX(Change!F$1:F$199,MATCH($B165,Period!$B$2:$B$200,0),1)*100</f>
        <v>-4.2754017960139334E-3</v>
      </c>
    </row>
    <row r="166" spans="2:8">
      <c r="B166" s="1">
        <v>41944</v>
      </c>
      <c r="C166">
        <f>-INDEX(Change!A$1:A$199,MATCH($B166,Period!$B$2:$B$200,0),1)*100</f>
        <v>4.3515185253695243E-3</v>
      </c>
      <c r="D166">
        <f>-INDEX(Change!B$1:B$199,MATCH($B166,Period!$B$2:$B$200,0),1)*100</f>
        <v>-2.3235320310496799E-4</v>
      </c>
      <c r="E166">
        <f>-INDEX(Change!C$1:C$199,MATCH($B166,Period!$B$2:$B$200,0),1)*100</f>
        <v>6.5275755760572235E-3</v>
      </c>
      <c r="F166">
        <f>-INDEX(Change!D$1:D$199,MATCH($B166,Period!$B$2:$B$200,0),1)*100</f>
        <v>9.8655376081144969E-3</v>
      </c>
      <c r="G166">
        <f>-INDEX(Change!E$1:E$199,MATCH($B166,Period!$B$2:$B$200,0),1)*100</f>
        <v>9.5447557697598412E-3</v>
      </c>
      <c r="H166">
        <f>-INDEX(Change!F$1:F$199,MATCH($B166,Period!$B$2:$B$200,0),1)*100</f>
        <v>4.8269334225650717E-3</v>
      </c>
    </row>
    <row r="167" spans="2:8">
      <c r="B167" s="1">
        <v>41974</v>
      </c>
      <c r="C167">
        <f>-INDEX(Change!A$1:A$199,MATCH($B167,Period!$B$2:$B$200,0),1)*100</f>
        <v>2.4122053952421035E-2</v>
      </c>
      <c r="D167">
        <f>-INDEX(Change!B$1:B$199,MATCH($B167,Period!$B$2:$B$200,0),1)*100</f>
        <v>1.4446176013043974E-2</v>
      </c>
      <c r="E167">
        <f>-INDEX(Change!C$1:C$199,MATCH($B167,Period!$B$2:$B$200,0),1)*100</f>
        <v>4.1634364344649705E-2</v>
      </c>
      <c r="F167">
        <f>-INDEX(Change!D$1:D$199,MATCH($B167,Period!$B$2:$B$200,0),1)*100</f>
        <v>5.221044332582199E-2</v>
      </c>
      <c r="G167">
        <f>-INDEX(Change!E$1:E$199,MATCH($B167,Period!$B$2:$B$200,0),1)*100</f>
        <v>4.6031918617877449E-2</v>
      </c>
      <c r="H167">
        <f>-INDEX(Change!F$1:F$199,MATCH($B167,Period!$B$2:$B$200,0),1)*100</f>
        <v>1.8264063551551302E-2</v>
      </c>
    </row>
    <row r="168" spans="2:8">
      <c r="B168" s="1">
        <v>42005</v>
      </c>
      <c r="C168" t="e">
        <f>-INDEX(Change!A$1:A$199,MATCH($B168,Period!$B$2:$B$200,0),1)*100</f>
        <v>#N/A</v>
      </c>
      <c r="D168" t="e">
        <f>-INDEX(Change!B$1:B$199,MATCH($B168,Period!$B$2:$B$200,0),1)*100</f>
        <v>#N/A</v>
      </c>
      <c r="E168" t="e">
        <f>-INDEX(Change!C$1:C$199,MATCH($B168,Period!$B$2:$B$200,0),1)*100</f>
        <v>#N/A</v>
      </c>
      <c r="F168" t="e">
        <f>-INDEX(Change!D$1:D$199,MATCH($B168,Period!$B$2:$B$200,0),1)*100</f>
        <v>#N/A</v>
      </c>
      <c r="G168" t="e">
        <f>-INDEX(Change!E$1:E$199,MATCH($B168,Period!$B$2:$B$200,0),1)*100</f>
        <v>#N/A</v>
      </c>
      <c r="H168" t="e">
        <f>-INDEX(Change!F$1:F$199,MATCH($B168,Period!$B$2:$B$200,0),1)*100</f>
        <v>#N/A</v>
      </c>
    </row>
    <row r="169" spans="2:8">
      <c r="B169" s="1">
        <v>42036</v>
      </c>
      <c r="C169">
        <f>-INDEX(Change!A$1:A$199,MATCH($B169,Period!$B$2:$B$200,0),1)*100</f>
        <v>-9.3679555274768511E-2</v>
      </c>
      <c r="D169">
        <f>-INDEX(Change!B$1:B$199,MATCH($B169,Period!$B$2:$B$200,0),1)*100</f>
        <v>-0.14694403357988703</v>
      </c>
      <c r="E169">
        <f>-INDEX(Change!C$1:C$199,MATCH($B169,Period!$B$2:$B$200,0),1)*100</f>
        <v>-0.17443287972976895</v>
      </c>
      <c r="F169">
        <f>-INDEX(Change!D$1:D$199,MATCH($B169,Period!$B$2:$B$200,0),1)*100</f>
        <v>-0.17947848668045141</v>
      </c>
      <c r="G169">
        <f>-INDEX(Change!E$1:E$199,MATCH($B169,Period!$B$2:$B$200,0),1)*100</f>
        <v>-0.1774564193335243</v>
      </c>
      <c r="H169">
        <f>-INDEX(Change!F$1:F$199,MATCH($B169,Period!$B$2:$B$200,0),1)*100</f>
        <v>-0.16360602194017032</v>
      </c>
    </row>
    <row r="170" spans="2:8">
      <c r="B170" s="1">
        <v>42064</v>
      </c>
      <c r="C170">
        <f>-INDEX(Change!A$1:A$199,MATCH($B170,Period!$B$2:$B$200,0),1)*100</f>
        <v>0.12051724331218344</v>
      </c>
      <c r="D170">
        <f>-INDEX(Change!B$1:B$199,MATCH($B170,Period!$B$2:$B$200,0),1)*100</f>
        <v>8.7809064932815178E-2</v>
      </c>
      <c r="E170">
        <f>-INDEX(Change!C$1:C$199,MATCH($B170,Period!$B$2:$B$200,0),1)*100</f>
        <v>8.8637173092112262E-2</v>
      </c>
      <c r="F170">
        <f>-INDEX(Change!D$1:D$199,MATCH($B170,Period!$B$2:$B$200,0),1)*100</f>
        <v>9.0779508131504094E-2</v>
      </c>
      <c r="G170">
        <f>-INDEX(Change!E$1:E$199,MATCH($B170,Period!$B$2:$B$200,0),1)*100</f>
        <v>8.4617199536220211E-2</v>
      </c>
      <c r="H170">
        <f>-INDEX(Change!F$1:F$199,MATCH($B170,Period!$B$2:$B$200,0),1)*100</f>
        <v>6.3157291258819637E-2</v>
      </c>
    </row>
    <row r="171" spans="2:8">
      <c r="B171" s="1">
        <v>42095</v>
      </c>
      <c r="C171">
        <f>-INDEX(Change!A$1:A$199,MATCH($B171,Period!$B$2:$B$200,0),1)*100</f>
        <v>0.12443868001342402</v>
      </c>
      <c r="D171">
        <f>-INDEX(Change!B$1:B$199,MATCH($B171,Period!$B$2:$B$200,0),1)*100</f>
        <v>0.11900879444274454</v>
      </c>
      <c r="E171">
        <f>-INDEX(Change!C$1:C$199,MATCH($B171,Period!$B$2:$B$200,0),1)*100</f>
        <v>0.12472120520087421</v>
      </c>
      <c r="F171">
        <f>-INDEX(Change!D$1:D$199,MATCH($B171,Period!$B$2:$B$200,0),1)*100</f>
        <v>0.12186960833818483</v>
      </c>
      <c r="G171">
        <f>-INDEX(Change!E$1:E$199,MATCH($B171,Period!$B$2:$B$200,0),1)*100</f>
        <v>0.10530486452232923</v>
      </c>
      <c r="H171">
        <f>-INDEX(Change!F$1:F$199,MATCH($B171,Period!$B$2:$B$200,0),1)*100</f>
        <v>6.4267634600405008E-2</v>
      </c>
    </row>
    <row r="172" spans="2:8">
      <c r="B172" s="1">
        <v>42125</v>
      </c>
      <c r="C172">
        <f>-INDEX(Change!A$1:A$199,MATCH($B172,Period!$B$2:$B$200,0),1)*100</f>
        <v>-5.0404106529613329E-2</v>
      </c>
      <c r="D172">
        <f>-INDEX(Change!B$1:B$199,MATCH($B172,Period!$B$2:$B$200,0),1)*100</f>
        <v>-2.6005957497916843E-4</v>
      </c>
      <c r="E172">
        <f>-INDEX(Change!C$1:C$199,MATCH($B172,Period!$B$2:$B$200,0),1)*100</f>
        <v>4.1191437476990889E-2</v>
      </c>
      <c r="F172">
        <f>-INDEX(Change!D$1:D$199,MATCH($B172,Period!$B$2:$B$200,0),1)*100</f>
        <v>5.4421842954174501E-2</v>
      </c>
      <c r="G172">
        <f>-INDEX(Change!E$1:E$199,MATCH($B172,Period!$B$2:$B$200,0),1)*100</f>
        <v>5.8055934183587343E-2</v>
      </c>
      <c r="H172">
        <f>-INDEX(Change!F$1:F$199,MATCH($B172,Period!$B$2:$B$200,0),1)*100</f>
        <v>5.3521502150735006E-2</v>
      </c>
    </row>
    <row r="173" spans="2:8">
      <c r="B173" s="1">
        <v>42156</v>
      </c>
      <c r="C173">
        <f>-INDEX(Change!A$1:A$199,MATCH($B173,Period!$B$2:$B$200,0),1)*100</f>
        <v>3.9971116304115401E-3</v>
      </c>
      <c r="D173">
        <f>-INDEX(Change!B$1:B$199,MATCH($B173,Period!$B$2:$B$200,0),1)*100</f>
        <v>3.4437460184654628E-2</v>
      </c>
      <c r="E173">
        <f>-INDEX(Change!C$1:C$199,MATCH($B173,Period!$B$2:$B$200,0),1)*100</f>
        <v>4.3882686745433386E-2</v>
      </c>
      <c r="F173">
        <f>-INDEX(Change!D$1:D$199,MATCH($B173,Period!$B$2:$B$200,0),1)*100</f>
        <v>4.0403154301668978E-2</v>
      </c>
      <c r="G173">
        <f>-INDEX(Change!E$1:E$199,MATCH($B173,Period!$B$2:$B$200,0),1)*100</f>
        <v>2.9788839770905629E-2</v>
      </c>
      <c r="H173">
        <f>-INDEX(Change!F$1:F$199,MATCH($B173,Period!$B$2:$B$200,0),1)*100</f>
        <v>7.9756426008971426E-3</v>
      </c>
    </row>
    <row r="174" spans="2:8">
      <c r="B174" s="1">
        <v>42186</v>
      </c>
      <c r="C174">
        <f>-INDEX(Change!A$1:A$199,MATCH($B174,Period!$B$2:$B$200,0),1)*100</f>
        <v>1.8215788589517889E-2</v>
      </c>
      <c r="D174">
        <f>-INDEX(Change!B$1:B$199,MATCH($B174,Period!$B$2:$B$200,0),1)*100</f>
        <v>2.7471329848519771E-2</v>
      </c>
      <c r="E174">
        <f>-INDEX(Change!C$1:C$199,MATCH($B174,Period!$B$2:$B$200,0),1)*100</f>
        <v>2.2729917108643E-2</v>
      </c>
      <c r="F174">
        <f>-INDEX(Change!D$1:D$199,MATCH($B174,Period!$B$2:$B$200,0),1)*100</f>
        <v>1.9096468608613415E-2</v>
      </c>
      <c r="G174">
        <f>-INDEX(Change!E$1:E$199,MATCH($B174,Period!$B$2:$B$200,0),1)*100</f>
        <v>1.7640930879387826E-2</v>
      </c>
      <c r="H174">
        <f>-INDEX(Change!F$1:F$199,MATCH($B174,Period!$B$2:$B$200,0),1)*100</f>
        <v>1.7628071073354928E-2</v>
      </c>
    </row>
    <row r="175" spans="2:8">
      <c r="B175" s="1">
        <v>42217</v>
      </c>
      <c r="C175">
        <f>-INDEX(Change!A$1:A$199,MATCH($B175,Period!$B$2:$B$200,0),1)*100</f>
        <v>1.6879748286000029E-2</v>
      </c>
      <c r="D175">
        <f>-INDEX(Change!B$1:B$199,MATCH($B175,Period!$B$2:$B$200,0),1)*100</f>
        <v>3.4781179369363507E-2</v>
      </c>
      <c r="E175">
        <f>-INDEX(Change!C$1:C$199,MATCH($B175,Period!$B$2:$B$200,0),1)*100</f>
        <v>4.3145821131917311E-2</v>
      </c>
      <c r="F175">
        <f>-INDEX(Change!D$1:D$199,MATCH($B175,Period!$B$2:$B$200,0),1)*100</f>
        <v>4.2140746082543895E-2</v>
      </c>
      <c r="G175">
        <f>-INDEX(Change!E$1:E$199,MATCH($B175,Period!$B$2:$B$200,0),1)*100</f>
        <v>3.536253926321245E-2</v>
      </c>
      <c r="H175">
        <f>-INDEX(Change!F$1:F$199,MATCH($B175,Period!$B$2:$B$200,0),1)*100</f>
        <v>1.9556340744668332E-2</v>
      </c>
    </row>
    <row r="176" spans="2:8">
      <c r="B176" s="1">
        <v>42248</v>
      </c>
      <c r="C176">
        <f>-INDEX(Change!A$1:A$199,MATCH($B176,Period!$B$2:$B$200,0),1)*100</f>
        <v>7.6744448255804121E-3</v>
      </c>
      <c r="D176">
        <f>-INDEX(Change!B$1:B$199,MATCH($B176,Period!$B$2:$B$200,0),1)*100</f>
        <v>4.9371919071710541E-3</v>
      </c>
      <c r="E176">
        <f>-INDEX(Change!C$1:C$199,MATCH($B176,Period!$B$2:$B$200,0),1)*100</f>
        <v>-1.8387124033604485E-3</v>
      </c>
      <c r="F176">
        <f>-INDEX(Change!D$1:D$199,MATCH($B176,Period!$B$2:$B$200,0),1)*100</f>
        <v>-3.3553789744743961E-3</v>
      </c>
      <c r="G176">
        <f>-INDEX(Change!E$1:E$199,MATCH($B176,Period!$B$2:$B$200,0),1)*100</f>
        <v>-5.2433468629153879E-4</v>
      </c>
      <c r="H176">
        <f>-INDEX(Change!F$1:F$199,MATCH($B176,Period!$B$2:$B$200,0),1)*100</f>
        <v>7.7706901535860157E-3</v>
      </c>
    </row>
    <row r="177" spans="2:8">
      <c r="B177" s="1">
        <v>42278</v>
      </c>
      <c r="C177">
        <f>-INDEX(Change!A$1:A$199,MATCH($B177,Period!$B$2:$B$200,0),1)*100</f>
        <v>1.6759644454469869E-2</v>
      </c>
      <c r="D177">
        <f>-INDEX(Change!B$1:B$199,MATCH($B177,Period!$B$2:$B$200,0),1)*100</f>
        <v>2.4035703619671583E-2</v>
      </c>
      <c r="E177">
        <f>-INDEX(Change!C$1:C$199,MATCH($B177,Period!$B$2:$B$200,0),1)*100</f>
        <v>2.1745694953592687E-2</v>
      </c>
      <c r="F177">
        <f>-INDEX(Change!D$1:D$199,MATCH($B177,Period!$B$2:$B$200,0),1)*100</f>
        <v>1.9119466171974367E-2</v>
      </c>
      <c r="G177">
        <f>-INDEX(Change!E$1:E$199,MATCH($B177,Period!$B$2:$B$200,0),1)*100</f>
        <v>1.69258009423124E-2</v>
      </c>
      <c r="H177">
        <f>-INDEX(Change!F$1:F$199,MATCH($B177,Period!$B$2:$B$200,0),1)*100</f>
        <v>1.4036411536355597E-2</v>
      </c>
    </row>
    <row r="178" spans="2:8">
      <c r="B178" s="1">
        <v>42309</v>
      </c>
      <c r="C178">
        <f>-INDEX(Change!A$1:A$199,MATCH($B178,Period!$B$2:$B$200,0),1)*100</f>
        <v>9.0306620324786049E-2</v>
      </c>
      <c r="D178">
        <f>-INDEX(Change!B$1:B$199,MATCH($B178,Period!$B$2:$B$200,0),1)*100</f>
        <v>4.8067035250222434E-2</v>
      </c>
      <c r="E178">
        <f>-INDEX(Change!C$1:C$199,MATCH($B178,Period!$B$2:$B$200,0),1)*100</f>
        <v>2.2816418322567367E-2</v>
      </c>
      <c r="F178">
        <f>-INDEX(Change!D$1:D$199,MATCH($B178,Period!$B$2:$B$200,0),1)*100</f>
        <v>1.6363783468434714E-2</v>
      </c>
      <c r="G178">
        <f>-INDEX(Change!E$1:E$199,MATCH($B178,Period!$B$2:$B$200,0),1)*100</f>
        <v>1.4425985798618285E-2</v>
      </c>
      <c r="H178">
        <f>-INDEX(Change!F$1:F$199,MATCH($B178,Period!$B$2:$B$200,0),1)*100</f>
        <v>1.3976617727610302E-2</v>
      </c>
    </row>
    <row r="179" spans="2:8">
      <c r="B179" s="1">
        <v>42339</v>
      </c>
      <c r="C179">
        <f>-INDEX(Change!A$1:A$199,MATCH($B179,Period!$B$2:$B$200,0),1)*100</f>
        <v>6.0262676085429123E-3</v>
      </c>
      <c r="D179">
        <f>-INDEX(Change!B$1:B$199,MATCH($B179,Period!$B$2:$B$200,0),1)*100</f>
        <v>1.3409170090711992E-2</v>
      </c>
      <c r="E179">
        <f>-INDEX(Change!C$1:C$199,MATCH($B179,Period!$B$2:$B$200,0),1)*100</f>
        <v>2.0446251024893239E-2</v>
      </c>
      <c r="F179">
        <f>-INDEX(Change!D$1:D$199,MATCH($B179,Period!$B$2:$B$200,0),1)*100</f>
        <v>2.0922969039419842E-2</v>
      </c>
      <c r="G179">
        <f>-INDEX(Change!E$1:E$199,MATCH($B179,Period!$B$2:$B$200,0),1)*100</f>
        <v>1.6393093726251376E-2</v>
      </c>
      <c r="H179">
        <f>-INDEX(Change!F$1:F$199,MATCH($B179,Period!$B$2:$B$200,0),1)*100</f>
        <v>4.7060536274502046E-3</v>
      </c>
    </row>
    <row r="180" spans="2:8">
      <c r="B180" s="1">
        <v>42370</v>
      </c>
      <c r="C180" t="e">
        <f>-INDEX(Change!A$1:A$199,MATCH($B180,Period!$B$2:$B$200,0),1)*100</f>
        <v>#N/A</v>
      </c>
      <c r="D180" t="e">
        <f>-INDEX(Change!B$1:B$199,MATCH($B180,Period!$B$2:$B$200,0),1)*100</f>
        <v>#N/A</v>
      </c>
      <c r="E180" t="e">
        <f>-INDEX(Change!C$1:C$199,MATCH($B180,Period!$B$2:$B$200,0),1)*100</f>
        <v>#N/A</v>
      </c>
      <c r="F180" t="e">
        <f>-INDEX(Change!D$1:D$199,MATCH($B180,Period!$B$2:$B$200,0),1)*100</f>
        <v>#N/A</v>
      </c>
      <c r="G180" t="e">
        <f>-INDEX(Change!E$1:E$199,MATCH($B180,Period!$B$2:$B$200,0),1)*100</f>
        <v>#N/A</v>
      </c>
      <c r="H180" t="e">
        <f>-INDEX(Change!F$1:F$199,MATCH($B180,Period!$B$2:$B$200,0),1)*100</f>
        <v>#N/A</v>
      </c>
    </row>
    <row r="181" spans="2:8">
      <c r="B181" s="1">
        <v>42401</v>
      </c>
      <c r="C181">
        <f>-INDEX(Change!A$1:A$199,MATCH($B181,Period!$B$2:$B$200,0),1)*100</f>
        <v>1.0524215509370022E-2</v>
      </c>
      <c r="D181">
        <f>-INDEX(Change!B$1:B$199,MATCH($B181,Period!$B$2:$B$200,0),1)*100</f>
        <v>-5.9876295681538655E-3</v>
      </c>
      <c r="E181">
        <f>-INDEX(Change!C$1:C$199,MATCH($B181,Period!$B$2:$B$200,0),1)*100</f>
        <v>-1.8992675756347721E-2</v>
      </c>
      <c r="F181">
        <f>-INDEX(Change!D$1:D$199,MATCH($B181,Period!$B$2:$B$200,0),1)*100</f>
        <v>-2.1916049242061073E-2</v>
      </c>
      <c r="G181">
        <f>-INDEX(Change!E$1:E$199,MATCH($B181,Period!$B$2:$B$200,0),1)*100</f>
        <v>-2.0001612767708496E-2</v>
      </c>
      <c r="H181">
        <f>-INDEX(Change!F$1:F$199,MATCH($B181,Period!$B$2:$B$200,0),1)*100</f>
        <v>-1.2417095824470564E-2</v>
      </c>
    </row>
    <row r="182" spans="2:8">
      <c r="B182" s="1">
        <v>42430</v>
      </c>
      <c r="C182">
        <f>-INDEX(Change!A$1:A$199,MATCH($B182,Period!$B$2:$B$200,0),1)*100</f>
        <v>1.1066115842408783E-2</v>
      </c>
      <c r="D182">
        <f>-INDEX(Change!B$1:B$199,MATCH($B182,Period!$B$2:$B$200,0),1)*100</f>
        <v>2.2856223921301211E-2</v>
      </c>
      <c r="E182">
        <f>-INDEX(Change!C$1:C$199,MATCH($B182,Period!$B$2:$B$200,0),1)*100</f>
        <v>3.0083904840612352E-2</v>
      </c>
      <c r="F182">
        <f>-INDEX(Change!D$1:D$199,MATCH($B182,Period!$B$2:$B$200,0),1)*100</f>
        <v>3.1200027082267656E-2</v>
      </c>
      <c r="G182">
        <f>-INDEX(Change!E$1:E$199,MATCH($B182,Period!$B$2:$B$200,0),1)*100</f>
        <v>2.9497735740574571E-2</v>
      </c>
      <c r="H182">
        <f>-INDEX(Change!F$1:F$199,MATCH($B182,Period!$B$2:$B$200,0),1)*100</f>
        <v>2.3736541890835225E-2</v>
      </c>
    </row>
    <row r="183" spans="2:8">
      <c r="B183" s="1">
        <v>42461</v>
      </c>
      <c r="C183">
        <f>-INDEX(Change!A$1:A$199,MATCH($B183,Period!$B$2:$B$200,0),1)*100</f>
        <v>1.2235692168063167E-2</v>
      </c>
      <c r="D183">
        <f>-INDEX(Change!B$1:B$199,MATCH($B183,Period!$B$2:$B$200,0),1)*100</f>
        <v>2.3408588525873283E-2</v>
      </c>
      <c r="E183">
        <f>-INDEX(Change!C$1:C$199,MATCH($B183,Period!$B$2:$B$200,0),1)*100</f>
        <v>3.7481496311558837E-2</v>
      </c>
      <c r="F183">
        <f>-INDEX(Change!D$1:D$199,MATCH($B183,Period!$B$2:$B$200,0),1)*100</f>
        <v>4.1354783414911805E-2</v>
      </c>
      <c r="G183">
        <f>-INDEX(Change!E$1:E$199,MATCH($B183,Period!$B$2:$B$200,0),1)*100</f>
        <v>3.894438680548673E-2</v>
      </c>
      <c r="H183">
        <f>-INDEX(Change!F$1:F$199,MATCH($B183,Period!$B$2:$B$200,0),1)*100</f>
        <v>2.8299487413842653E-2</v>
      </c>
    </row>
    <row r="184" spans="2:8">
      <c r="B184" s="1">
        <v>42491</v>
      </c>
      <c r="C184">
        <f>-INDEX(Change!A$1:A$199,MATCH($B184,Period!$B$2:$B$200,0),1)*100</f>
        <v>-0.12068969986194014</v>
      </c>
      <c r="D184">
        <f>-INDEX(Change!B$1:B$199,MATCH($B184,Period!$B$2:$B$200,0),1)*100</f>
        <v>-0.15817611713271235</v>
      </c>
      <c r="E184">
        <f>-INDEX(Change!C$1:C$199,MATCH($B184,Period!$B$2:$B$200,0),1)*100</f>
        <v>-0.17980732262365476</v>
      </c>
      <c r="F184">
        <f>-INDEX(Change!D$1:D$199,MATCH($B184,Period!$B$2:$B$200,0),1)*100</f>
        <v>-0.17683245162305494</v>
      </c>
      <c r="G184">
        <f>-INDEX(Change!E$1:E$199,MATCH($B184,Period!$B$2:$B$200,0),1)*100</f>
        <v>-0.15510145228901062</v>
      </c>
      <c r="H184">
        <f>-INDEX(Change!F$1:F$199,MATCH($B184,Period!$B$2:$B$200,0),1)*100</f>
        <v>-0.10185490624985312</v>
      </c>
    </row>
    <row r="185" spans="2:8">
      <c r="B185" s="1">
        <v>42522</v>
      </c>
      <c r="C185">
        <f>-INDEX(Change!A$1:A$199,MATCH($B185,Period!$B$2:$B$200,0),1)*100</f>
        <v>2.5577139866368032E-2</v>
      </c>
      <c r="D185">
        <f>-INDEX(Change!B$1:B$199,MATCH($B185,Period!$B$2:$B$200,0),1)*100</f>
        <v>5.2582388962199231E-2</v>
      </c>
      <c r="E185">
        <f>-INDEX(Change!C$1:C$199,MATCH($B185,Period!$B$2:$B$200,0),1)*100</f>
        <v>6.2198260314829529E-2</v>
      </c>
      <c r="F185">
        <f>-INDEX(Change!D$1:D$199,MATCH($B185,Period!$B$2:$B$200,0),1)*100</f>
        <v>6.0545299680270573E-2</v>
      </c>
      <c r="G185">
        <f>-INDEX(Change!E$1:E$199,MATCH($B185,Period!$B$2:$B$200,0),1)*100</f>
        <v>5.3396771374002866E-2</v>
      </c>
      <c r="H185">
        <f>-INDEX(Change!F$1:F$199,MATCH($B185,Period!$B$2:$B$200,0),1)*100</f>
        <v>3.7132174288985464E-2</v>
      </c>
    </row>
    <row r="186" spans="2:8">
      <c r="B186" s="1">
        <v>42552</v>
      </c>
      <c r="C186">
        <f>-INDEX(Change!A$1:A$199,MATCH($B186,Period!$B$2:$B$200,0),1)*100</f>
        <v>4.2677726293476395E-3</v>
      </c>
      <c r="D186">
        <f>-INDEX(Change!B$1:B$199,MATCH($B186,Period!$B$2:$B$200,0),1)*100</f>
        <v>4.6337119851032338E-3</v>
      </c>
      <c r="E186">
        <f>-INDEX(Change!C$1:C$199,MATCH($B186,Period!$B$2:$B$200,0),1)*100</f>
        <v>2.8047321109496426E-3</v>
      </c>
      <c r="F186">
        <f>-INDEX(Change!D$1:D$199,MATCH($B186,Period!$B$2:$B$200,0),1)*100</f>
        <v>1.2630626725041241E-3</v>
      </c>
      <c r="G186">
        <f>-INDEX(Change!E$1:E$199,MATCH($B186,Period!$B$2:$B$200,0),1)*100</f>
        <v>-6.5414708561965795E-4</v>
      </c>
      <c r="H186">
        <f>-INDEX(Change!F$1:F$199,MATCH($B186,Period!$B$2:$B$200,0),1)*100</f>
        <v>-3.6776833487437571E-3</v>
      </c>
    </row>
    <row r="187" spans="2:8">
      <c r="B187" s="1">
        <v>42583</v>
      </c>
      <c r="C187">
        <f>-INDEX(Change!A$1:A$199,MATCH($B187,Period!$B$2:$B$200,0),1)*100</f>
        <v>-7.6284531121701027E-2</v>
      </c>
      <c r="D187">
        <f>-INDEX(Change!B$1:B$199,MATCH($B187,Period!$B$2:$B$200,0),1)*100</f>
        <v>-5.3096632162266677E-2</v>
      </c>
      <c r="E187">
        <f>-INDEX(Change!C$1:C$199,MATCH($B187,Period!$B$2:$B$200,0),1)*100</f>
        <v>-4.0556784048650235E-2</v>
      </c>
      <c r="F187">
        <f>-INDEX(Change!D$1:D$199,MATCH($B187,Period!$B$2:$B$200,0),1)*100</f>
        <v>-3.6193378972387835E-2</v>
      </c>
      <c r="G187">
        <f>-INDEX(Change!E$1:E$199,MATCH($B187,Period!$B$2:$B$200,0),1)*100</f>
        <v>-3.1271611500317646E-2</v>
      </c>
      <c r="H187">
        <f>-INDEX(Change!F$1:F$199,MATCH($B187,Period!$B$2:$B$200,0),1)*100</f>
        <v>-2.1723777948976994E-2</v>
      </c>
    </row>
    <row r="188" spans="2:8">
      <c r="B188" s="1">
        <v>42614</v>
      </c>
      <c r="C188">
        <f>-INDEX(Change!A$1:A$199,MATCH($B188,Period!$B$2:$B$200,0),1)*100</f>
        <v>4.8493513005754343E-3</v>
      </c>
      <c r="D188">
        <f>-INDEX(Change!B$1:B$199,MATCH($B188,Period!$B$2:$B$200,0),1)*100</f>
        <v>-3.3714241935225986E-3</v>
      </c>
      <c r="E188">
        <f>-INDEX(Change!C$1:C$199,MATCH($B188,Period!$B$2:$B$200,0),1)*100</f>
        <v>-7.3677005282338226E-4</v>
      </c>
      <c r="F188">
        <f>-INDEX(Change!D$1:D$199,MATCH($B188,Period!$B$2:$B$200,0),1)*100</f>
        <v>4.3704844645275909E-4</v>
      </c>
      <c r="G188">
        <f>-INDEX(Change!E$1:E$199,MATCH($B188,Period!$B$2:$B$200,0),1)*100</f>
        <v>-2.0515534663128471E-3</v>
      </c>
      <c r="H188">
        <f>-INDEX(Change!F$1:F$199,MATCH($B188,Period!$B$2:$B$200,0),1)*100</f>
        <v>-9.5600886977093708E-3</v>
      </c>
    </row>
    <row r="189" spans="2:8">
      <c r="B189" s="1">
        <v>42644</v>
      </c>
      <c r="C189">
        <f>-INDEX(Change!A$1:A$199,MATCH($B189,Period!$B$2:$B$200,0),1)*100</f>
        <v>7.5677800165652176E-3</v>
      </c>
      <c r="D189">
        <f>-INDEX(Change!B$1:B$199,MATCH($B189,Period!$B$2:$B$200,0),1)*100</f>
        <v>-5.1001032373536315E-3</v>
      </c>
      <c r="E189">
        <f>-INDEX(Change!C$1:C$199,MATCH($B189,Period!$B$2:$B$200,0),1)*100</f>
        <v>-1.0709713423655981E-2</v>
      </c>
      <c r="F189">
        <f>-INDEX(Change!D$1:D$199,MATCH($B189,Period!$B$2:$B$200,0),1)*100</f>
        <v>-1.221591045336215E-2</v>
      </c>
      <c r="G189">
        <f>-INDEX(Change!E$1:E$199,MATCH($B189,Period!$B$2:$B$200,0),1)*100</f>
        <v>-1.3790078005125952E-2</v>
      </c>
      <c r="H189">
        <f>-INDEX(Change!F$1:F$199,MATCH($B189,Period!$B$2:$B$200,0),1)*100</f>
        <v>-1.6137724225718728E-2</v>
      </c>
    </row>
    <row r="190" spans="2:8">
      <c r="B190" s="1">
        <v>42675</v>
      </c>
      <c r="C190">
        <f>-INDEX(Change!A$1:A$199,MATCH($B190,Period!$B$2:$B$200,0),1)*100</f>
        <v>-2.6174308538146757E-3</v>
      </c>
      <c r="D190">
        <f>-INDEX(Change!B$1:B$199,MATCH($B190,Period!$B$2:$B$200,0),1)*100</f>
        <v>2.842013606025387E-2</v>
      </c>
      <c r="E190">
        <f>-INDEX(Change!C$1:C$199,MATCH($B190,Period!$B$2:$B$200,0),1)*100</f>
        <v>3.8375663245679426E-2</v>
      </c>
      <c r="F190">
        <f>-INDEX(Change!D$1:D$199,MATCH($B190,Period!$B$2:$B$200,0),1)*100</f>
        <v>3.9055895337579416E-2</v>
      </c>
      <c r="G190">
        <f>-INDEX(Change!E$1:E$199,MATCH($B190,Period!$B$2:$B$200,0),1)*100</f>
        <v>3.9150943597652046E-2</v>
      </c>
      <c r="H190">
        <f>-INDEX(Change!F$1:F$199,MATCH($B190,Period!$B$2:$B$200,0),1)*100</f>
        <v>3.8693469543162398E-2</v>
      </c>
    </row>
    <row r="191" spans="2:8">
      <c r="B191" s="1">
        <v>42705</v>
      </c>
      <c r="C191">
        <f>-INDEX(Change!A$1:A$199,MATCH($B191,Period!$B$2:$B$200,0),1)*100</f>
        <v>-9.8108276776519635E-3</v>
      </c>
      <c r="D191">
        <f>-INDEX(Change!B$1:B$199,MATCH($B191,Period!$B$2:$B$200,0),1)*100</f>
        <v>1.3789365617027094E-2</v>
      </c>
      <c r="E191">
        <f>-INDEX(Change!C$1:C$199,MATCH($B191,Period!$B$2:$B$200,0),1)*100</f>
        <v>2.8758308158475382E-2</v>
      </c>
      <c r="F191">
        <f>-INDEX(Change!D$1:D$199,MATCH($B191,Period!$B$2:$B$200,0),1)*100</f>
        <v>3.0613000080097555E-2</v>
      </c>
      <c r="G191">
        <f>-INDEX(Change!E$1:E$199,MATCH($B191,Period!$B$2:$B$200,0),1)*100</f>
        <v>2.5810448662761179E-2</v>
      </c>
      <c r="H191">
        <f>-INDEX(Change!F$1:F$199,MATCH($B191,Period!$B$2:$B$200,0),1)*100</f>
        <v>1.2442255132828414E-2</v>
      </c>
    </row>
    <row r="192" spans="2:8">
      <c r="B192" s="1">
        <v>42736</v>
      </c>
      <c r="C192" t="e">
        <f>-INDEX(Change!A$1:A$199,MATCH($B192,Period!$B$2:$B$200,0),1)*100</f>
        <v>#N/A</v>
      </c>
      <c r="D192" t="e">
        <f>-INDEX(Change!B$1:B$199,MATCH($B192,Period!$B$2:$B$200,0),1)*100</f>
        <v>#N/A</v>
      </c>
      <c r="E192" t="e">
        <f>-INDEX(Change!C$1:C$199,MATCH($B192,Period!$B$2:$B$200,0),1)*100</f>
        <v>#N/A</v>
      </c>
      <c r="F192" t="e">
        <f>-INDEX(Change!D$1:D$199,MATCH($B192,Period!$B$2:$B$200,0),1)*100</f>
        <v>#N/A</v>
      </c>
      <c r="G192" t="e">
        <f>-INDEX(Change!E$1:E$199,MATCH($B192,Period!$B$2:$B$200,0),1)*100</f>
        <v>#N/A</v>
      </c>
      <c r="H192" t="e">
        <f>-INDEX(Change!F$1:F$199,MATCH($B192,Period!$B$2:$B$200,0),1)*100</f>
        <v>#N/A</v>
      </c>
    </row>
    <row r="193" spans="2:8">
      <c r="B193" s="1">
        <v>42767</v>
      </c>
      <c r="C193">
        <f>-INDEX(Change!A$1:A$199,MATCH($B193,Period!$B$2:$B$200,0),1)*100</f>
        <v>-1.0520683169619807E-3</v>
      </c>
      <c r="D193">
        <f>-INDEX(Change!B$1:B$199,MATCH($B193,Period!$B$2:$B$200,0),1)*100</f>
        <v>9.6481553331646819E-3</v>
      </c>
      <c r="E193">
        <f>-INDEX(Change!C$1:C$199,MATCH($B193,Period!$B$2:$B$200,0),1)*100</f>
        <v>1.1439909810609383E-2</v>
      </c>
      <c r="F193">
        <f>-INDEX(Change!D$1:D$199,MATCH($B193,Period!$B$2:$B$200,0),1)*100</f>
        <v>1.0704157089658564E-2</v>
      </c>
      <c r="G193">
        <f>-INDEX(Change!E$1:E$199,MATCH($B193,Period!$B$2:$B$200,0),1)*100</f>
        <v>1.003609767298852E-2</v>
      </c>
      <c r="H193">
        <f>-INDEX(Change!F$1:F$199,MATCH($B193,Period!$B$2:$B$200,0),1)*100</f>
        <v>9.294334848652594E-3</v>
      </c>
    </row>
    <row r="194" spans="2:8">
      <c r="B194" s="1">
        <v>42795</v>
      </c>
      <c r="C194">
        <f>-INDEX(Change!A$1:A$199,MATCH($B194,Period!$B$2:$B$200,0),1)*100</f>
        <v>-3.8913285742410431E-3</v>
      </c>
      <c r="D194">
        <f>-INDEX(Change!B$1:B$199,MATCH($B194,Period!$B$2:$B$200,0),1)*100</f>
        <v>1.5634019757591877E-3</v>
      </c>
      <c r="E194">
        <f>-INDEX(Change!C$1:C$199,MATCH($B194,Period!$B$2:$B$200,0),1)*100</f>
        <v>1.8395226209635268E-3</v>
      </c>
      <c r="F194">
        <f>-INDEX(Change!D$1:D$199,MATCH($B194,Period!$B$2:$B$200,0),1)*100</f>
        <v>6.572646669179838E-4</v>
      </c>
      <c r="G194">
        <f>-INDEX(Change!E$1:E$199,MATCH($B194,Period!$B$2:$B$200,0),1)*100</f>
        <v>-1.0809264546961239E-3</v>
      </c>
      <c r="H194">
        <f>-INDEX(Change!F$1:F$199,MATCH($B194,Period!$B$2:$B$200,0),1)*100</f>
        <v>-3.8003844921179891E-3</v>
      </c>
    </row>
    <row r="195" spans="2:8">
      <c r="B195" s="1">
        <v>42826</v>
      </c>
      <c r="C195">
        <f>-INDEX(Change!A$1:A$199,MATCH($B195,Period!$B$2:$B$200,0),1)*100</f>
        <v>-3.4012351528613441E-3</v>
      </c>
      <c r="D195">
        <f>-INDEX(Change!B$1:B$199,MATCH($B195,Period!$B$2:$B$200,0),1)*100</f>
        <v>-9.9048641318336128E-4</v>
      </c>
      <c r="E195">
        <f>-INDEX(Change!C$1:C$199,MATCH($B195,Period!$B$2:$B$200,0),1)*100</f>
        <v>1.078055776426029E-3</v>
      </c>
      <c r="F195">
        <f>-INDEX(Change!D$1:D$199,MATCH($B195,Period!$B$2:$B$200,0),1)*100</f>
        <v>1.5155474197989238E-3</v>
      </c>
      <c r="G195">
        <f>-INDEX(Change!E$1:E$199,MATCH($B195,Period!$B$2:$B$200,0),1)*100</f>
        <v>1.0808844606066681E-3</v>
      </c>
      <c r="H195">
        <f>-INDEX(Change!F$1:F$199,MATCH($B195,Period!$B$2:$B$200,0),1)*100</f>
        <v>-3.4896445345045102E-4</v>
      </c>
    </row>
    <row r="196" spans="2:8">
      <c r="B196" s="1">
        <v>42856</v>
      </c>
      <c r="C196">
        <f>-INDEX(Change!A$1:A$199,MATCH($B196,Period!$B$2:$B$200,0),1)*100</f>
        <v>1.7235826173670268E-3</v>
      </c>
      <c r="D196">
        <f>-INDEX(Change!B$1:B$199,MATCH($B196,Period!$B$2:$B$200,0),1)*100</f>
        <v>-1.945868861551181E-3</v>
      </c>
      <c r="E196">
        <f>-INDEX(Change!C$1:C$199,MATCH($B196,Period!$B$2:$B$200,0),1)*100</f>
        <v>-2.4413838820971923E-3</v>
      </c>
      <c r="F196">
        <f>-INDEX(Change!D$1:D$199,MATCH($B196,Period!$B$2:$B$200,0),1)*100</f>
        <v>-1.4741587706344067E-3</v>
      </c>
      <c r="G196">
        <f>-INDEX(Change!E$1:E$199,MATCH($B196,Period!$B$2:$B$200,0),1)*100</f>
        <v>5.1288920739356314E-4</v>
      </c>
      <c r="H196">
        <f>-INDEX(Change!F$1:F$199,MATCH($B196,Period!$B$2:$B$200,0),1)*100</f>
        <v>4.1520263850479411E-3</v>
      </c>
    </row>
    <row r="197" spans="2:8">
      <c r="B197" s="1">
        <v>42887</v>
      </c>
      <c r="C197">
        <f>-INDEX(Change!A$1:A$199,MATCH($B197,Period!$B$2:$B$200,0),1)*100</f>
        <v>-3.7612419154595816E-3</v>
      </c>
      <c r="D197">
        <f>-INDEX(Change!B$1:B$199,MATCH($B197,Period!$B$2:$B$200,0),1)*100</f>
        <v>4.1336993837425007E-3</v>
      </c>
      <c r="E197">
        <f>-INDEX(Change!C$1:C$199,MATCH($B197,Period!$B$2:$B$200,0),1)*100</f>
        <v>9.275286049150594E-3</v>
      </c>
      <c r="F197">
        <f>-INDEX(Change!D$1:D$199,MATCH($B197,Period!$B$2:$B$200,0),1)*100</f>
        <v>9.5552462843127156E-3</v>
      </c>
      <c r="G197">
        <f>-INDEX(Change!E$1:E$199,MATCH($B197,Period!$B$2:$B$200,0),1)*100</f>
        <v>6.8918502189888042E-3</v>
      </c>
      <c r="H197">
        <f>-INDEX(Change!F$1:F$199,MATCH($B197,Period!$B$2:$B$200,0),1)*100</f>
        <v>2.7183051117020407E-4</v>
      </c>
    </row>
    <row r="198" spans="2:8">
      <c r="B198" s="1">
        <v>42917</v>
      </c>
      <c r="C198">
        <f>-INDEX(Change!A$1:A$199,MATCH($B198,Period!$B$2:$B$200,0),1)*100</f>
        <v>4.3556700613289756E-3</v>
      </c>
      <c r="D198">
        <f>-INDEX(Change!B$1:B$199,MATCH($B198,Period!$B$2:$B$200,0),1)*100</f>
        <v>-1.9632836614864174E-2</v>
      </c>
      <c r="E198">
        <f>-INDEX(Change!C$1:C$199,MATCH($B198,Period!$B$2:$B$200,0),1)*100</f>
        <v>-4.9162620997913672E-2</v>
      </c>
      <c r="F198">
        <f>-INDEX(Change!D$1:D$199,MATCH($B198,Period!$B$2:$B$200,0),1)*100</f>
        <v>-5.830196271930238E-2</v>
      </c>
      <c r="G198">
        <f>-INDEX(Change!E$1:E$199,MATCH($B198,Period!$B$2:$B$200,0),1)*100</f>
        <v>-5.6283970464008487E-2</v>
      </c>
      <c r="H198">
        <f>-INDEX(Change!F$1:F$199,MATCH($B198,Period!$B$2:$B$200,0),1)*100</f>
        <v>-4.1170735921699023E-2</v>
      </c>
    </row>
    <row r="199" spans="2:8">
      <c r="B199" s="1">
        <v>42948</v>
      </c>
      <c r="C199">
        <f>-INDEX(Change!A$1:A$199,MATCH($B199,Period!$B$2:$B$200,0),1)*100</f>
        <v>6.7275929034431303E-4</v>
      </c>
      <c r="D199">
        <f>-INDEX(Change!B$1:B$199,MATCH($B199,Period!$B$2:$B$200,0),1)*100</f>
        <v>-1.4836028912050547E-3</v>
      </c>
      <c r="E199">
        <f>-INDEX(Change!C$1:C$199,MATCH($B199,Period!$B$2:$B$200,0),1)*100</f>
        <v>3.0085872966094385E-4</v>
      </c>
      <c r="F199">
        <f>-INDEX(Change!D$1:D$199,MATCH($B199,Period!$B$2:$B$200,0),1)*100</f>
        <v>1.2755825716078556E-3</v>
      </c>
      <c r="G199">
        <f>-INDEX(Change!E$1:E$199,MATCH($B199,Period!$B$2:$B$200,0),1)*100</f>
        <v>1.1476051493326811E-3</v>
      </c>
      <c r="H199">
        <f>-INDEX(Change!F$1:F$199,MATCH($B199,Period!$B$2:$B$200,0),1)*100</f>
        <v>-2.921803513643989E-4</v>
      </c>
    </row>
    <row r="200" spans="2:8">
      <c r="B200" s="1">
        <v>42979</v>
      </c>
      <c r="C200">
        <f>-INDEX(Change!A$1:A$199,MATCH($B200,Period!$B$2:$B$200,0),1)*100</f>
        <v>2.7798222964222491E-3</v>
      </c>
      <c r="D200">
        <f>-INDEX(Change!B$1:B$199,MATCH($B200,Period!$B$2:$B$200,0),1)*100</f>
        <v>-6.4535278521370143E-3</v>
      </c>
      <c r="E200">
        <f>-INDEX(Change!C$1:C$199,MATCH($B200,Period!$B$2:$B$200,0),1)*100</f>
        <v>-1.0155801188430763E-2</v>
      </c>
      <c r="F200">
        <f>-INDEX(Change!D$1:D$199,MATCH($B200,Period!$B$2:$B$200,0),1)*100</f>
        <v>-1.0593183507935644E-2</v>
      </c>
      <c r="G200">
        <f>-INDEX(Change!E$1:E$199,MATCH($B200,Period!$B$2:$B$200,0),1)*100</f>
        <v>-1.040986443611204E-2</v>
      </c>
      <c r="H200">
        <f>-INDEX(Change!F$1:F$199,MATCH($B200,Period!$B$2:$B$200,0),1)*100</f>
        <v>-9.5647026390994344E-3</v>
      </c>
    </row>
    <row r="201" spans="2:8">
      <c r="B201" s="1">
        <v>43009</v>
      </c>
      <c r="C201">
        <f>-INDEX(Change!A$1:A$199,MATCH($B201,Period!$B$2:$B$200,0),1)*100</f>
        <v>-1.7519359703559167E-3</v>
      </c>
      <c r="D201">
        <f>-INDEX(Change!B$1:B$199,MATCH($B201,Period!$B$2:$B$200,0),1)*100</f>
        <v>-7.774187874433347E-4</v>
      </c>
      <c r="E201">
        <f>-INDEX(Change!C$1:C$199,MATCH($B201,Period!$B$2:$B$200,0),1)*100</f>
        <v>7.6955355252823765E-4</v>
      </c>
      <c r="F201">
        <f>-INDEX(Change!D$1:D$199,MATCH($B201,Period!$B$2:$B$200,0),1)*100</f>
        <v>1.2267934718146467E-3</v>
      </c>
      <c r="G201">
        <f>-INDEX(Change!E$1:E$199,MATCH($B201,Period!$B$2:$B$200,0),1)*100</f>
        <v>9.8477815025747872E-4</v>
      </c>
      <c r="H201">
        <f>-INDEX(Change!F$1:F$199,MATCH($B201,Period!$B$2:$B$200,0),1)*100</f>
        <v>-5.9025386783817524E-5</v>
      </c>
    </row>
    <row r="202" spans="2:8">
      <c r="B202" s="1">
        <v>43040</v>
      </c>
      <c r="C202">
        <f>-INDEX(Change!A$1:A$199,MATCH($B202,Period!$B$2:$B$200,0),1)*100</f>
        <v>-2.7847956783795536E-5</v>
      </c>
      <c r="D202">
        <f>-INDEX(Change!B$1:B$199,MATCH($B202,Period!$B$2:$B$200,0),1)*100</f>
        <v>-3.0222513357908154E-5</v>
      </c>
      <c r="E202">
        <f>-INDEX(Change!C$1:C$199,MATCH($B202,Period!$B$2:$B$200,0),1)*100</f>
        <v>6.1995331647121676E-5</v>
      </c>
      <c r="F202">
        <f>-INDEX(Change!D$1:D$199,MATCH($B202,Period!$B$2:$B$200,0),1)*100</f>
        <v>4.6868844309072566E-5</v>
      </c>
      <c r="G202">
        <f>-INDEX(Change!E$1:E$199,MATCH($B202,Period!$B$2:$B$200,0),1)*100</f>
        <v>-9.9648036909483206E-5</v>
      </c>
      <c r="H202">
        <f>-INDEX(Change!F$1:F$199,MATCH($B202,Period!$B$2:$B$200,0),1)*100</f>
        <v>-4.352376256268331E-4</v>
      </c>
    </row>
    <row r="203" spans="2:8">
      <c r="B203" s="1">
        <v>43070</v>
      </c>
      <c r="C203">
        <f>-INDEX(Change!A$1:A$199,MATCH($B203,Period!$B$2:$B$200,0),1)*100</f>
        <v>-3.883243446915069E-3</v>
      </c>
      <c r="D203">
        <f>-INDEX(Change!B$1:B$199,MATCH($B203,Period!$B$2:$B$200,0),1)*100</f>
        <v>9.4581223019737926E-3</v>
      </c>
      <c r="E203">
        <f>-INDEX(Change!C$1:C$199,MATCH($B203,Period!$B$2:$B$200,0),1)*100</f>
        <v>1.7787949581251142E-2</v>
      </c>
      <c r="F203">
        <f>-INDEX(Change!D$1:D$199,MATCH($B203,Period!$B$2:$B$200,0),1)*100</f>
        <v>1.9968040191759018E-2</v>
      </c>
      <c r="G203">
        <f>-INDEX(Change!E$1:E$199,MATCH($B203,Period!$B$2:$B$200,0),1)*100</f>
        <v>2.0405979814041436E-2</v>
      </c>
      <c r="H203">
        <f>-INDEX(Change!F$1:F$199,MATCH($B203,Period!$B$2:$B$200,0),1)*100</f>
        <v>1.9117414321813062E-2</v>
      </c>
    </row>
    <row r="204" spans="2:8">
      <c r="B204" s="1">
        <v>43101</v>
      </c>
      <c r="C204" t="e">
        <f>-INDEX(Change!A$1:A$199,MATCH($B204,Period!$B$2:$B$200,0),1)*100</f>
        <v>#N/A</v>
      </c>
      <c r="D204" t="e">
        <f>-INDEX(Change!B$1:B$199,MATCH($B204,Period!$B$2:$B$200,0),1)*100</f>
        <v>#N/A</v>
      </c>
      <c r="E204" t="e">
        <f>-INDEX(Change!C$1:C$199,MATCH($B204,Period!$B$2:$B$200,0),1)*100</f>
        <v>#N/A</v>
      </c>
      <c r="F204" t="e">
        <f>-INDEX(Change!D$1:D$199,MATCH($B204,Period!$B$2:$B$200,0),1)*100</f>
        <v>#N/A</v>
      </c>
      <c r="G204" t="e">
        <f>-INDEX(Change!E$1:E$199,MATCH($B204,Period!$B$2:$B$200,0),1)*100</f>
        <v>#N/A</v>
      </c>
      <c r="H204" t="e">
        <f>-INDEX(Change!F$1:F$199,MATCH($B204,Period!$B$2:$B$200,0),1)*100</f>
        <v>#N/A</v>
      </c>
    </row>
    <row r="205" spans="2:8">
      <c r="B205" s="1">
        <v>43132</v>
      </c>
      <c r="C205">
        <f>-INDEX(Change!A$1:A$199,MATCH($B205,Period!$B$2:$B$200,0),1)*100</f>
        <v>-1.1697392858470504E-2</v>
      </c>
      <c r="D205">
        <f>-INDEX(Change!B$1:B$199,MATCH($B205,Period!$B$2:$B$200,0),1)*100</f>
        <v>6.4362456382759808E-3</v>
      </c>
      <c r="E205">
        <f>-INDEX(Change!C$1:C$199,MATCH($B205,Period!$B$2:$B$200,0),1)*100</f>
        <v>1.3989714541046139E-2</v>
      </c>
      <c r="F205">
        <f>-INDEX(Change!D$1:D$199,MATCH($B205,Period!$B$2:$B$200,0),1)*100</f>
        <v>1.2679147955230174E-2</v>
      </c>
      <c r="G205">
        <f>-INDEX(Change!E$1:E$199,MATCH($B205,Period!$B$2:$B$200,0),1)*100</f>
        <v>6.2592853047722941E-3</v>
      </c>
      <c r="H205">
        <f>-INDEX(Change!F$1:F$199,MATCH($B205,Period!$B$2:$B$200,0),1)*100</f>
        <v>-7.3502415963586087E-3</v>
      </c>
    </row>
    <row r="206" spans="2:8">
      <c r="B206" s="1">
        <v>43160</v>
      </c>
      <c r="C206">
        <f>-INDEX(Change!A$1:A$199,MATCH($B206,Period!$B$2:$B$200,0),1)*100</f>
        <v>-1.6945302733177917E-3</v>
      </c>
      <c r="D206">
        <f>-INDEX(Change!B$1:B$199,MATCH($B206,Period!$B$2:$B$200,0),1)*100</f>
        <v>6.5943402537162188E-4</v>
      </c>
      <c r="E206">
        <f>-INDEX(Change!C$1:C$199,MATCH($B206,Period!$B$2:$B$200,0),1)*100</f>
        <v>4.3681957810053768E-3</v>
      </c>
      <c r="F206">
        <f>-INDEX(Change!D$1:D$199,MATCH($B206,Period!$B$2:$B$200,0),1)*100</f>
        <v>4.5537899675401894E-3</v>
      </c>
      <c r="G206">
        <f>-INDEX(Change!E$1:E$199,MATCH($B206,Period!$B$2:$B$200,0),1)*100</f>
        <v>1.5411838641232745E-3</v>
      </c>
      <c r="H206">
        <f>-INDEX(Change!F$1:F$199,MATCH($B206,Period!$B$2:$B$200,0),1)*100</f>
        <v>-5.8851729938080855E-3</v>
      </c>
    </row>
    <row r="207" spans="2:8">
      <c r="B207" s="1">
        <v>43191</v>
      </c>
      <c r="C207">
        <f>-INDEX(Change!A$1:A$199,MATCH($B207,Period!$B$2:$B$200,0),1)*100</f>
        <v>3.8775478216051401E-4</v>
      </c>
      <c r="D207">
        <f>-INDEX(Change!B$1:B$199,MATCH($B207,Period!$B$2:$B$200,0),1)*100</f>
        <v>-2.445472805478327E-3</v>
      </c>
      <c r="E207">
        <f>-INDEX(Change!C$1:C$199,MATCH($B207,Period!$B$2:$B$200,0),1)*100</f>
        <v>-1.0296172125861744E-2</v>
      </c>
      <c r="F207">
        <f>-INDEX(Change!D$1:D$199,MATCH($B207,Period!$B$2:$B$200,0),1)*100</f>
        <v>-1.2119024910834872E-2</v>
      </c>
      <c r="G207">
        <f>-INDEX(Change!E$1:E$199,MATCH($B207,Period!$B$2:$B$200,0),1)*100</f>
        <v>-8.857703236679268E-3</v>
      </c>
      <c r="H207">
        <f>-INDEX(Change!F$1:F$199,MATCH($B207,Period!$B$2:$B$200,0),1)*100</f>
        <v>1.0751742964248967E-3</v>
      </c>
    </row>
    <row r="208" spans="2:8">
      <c r="B208" s="1">
        <v>43221</v>
      </c>
      <c r="C208">
        <f>-INDEX(Change!A$1:A$199,MATCH($B208,Period!$B$2:$B$200,0),1)*100</f>
        <v>2.0601739978398301E-3</v>
      </c>
      <c r="D208">
        <f>-INDEX(Change!B$1:B$199,MATCH($B208,Period!$B$2:$B$200,0),1)*100</f>
        <v>1.2033861910940025E-3</v>
      </c>
      <c r="E208">
        <f>-INDEX(Change!C$1:C$199,MATCH($B208,Period!$B$2:$B$200,0),1)*100</f>
        <v>8.7063506890333597E-3</v>
      </c>
      <c r="F208">
        <f>-INDEX(Change!D$1:D$199,MATCH($B208,Period!$B$2:$B$200,0),1)*100</f>
        <v>1.1556806460503999E-2</v>
      </c>
      <c r="G208">
        <f>-INDEX(Change!E$1:E$199,MATCH($B208,Period!$B$2:$B$200,0),1)*100</f>
        <v>1.0263122892660917E-2</v>
      </c>
      <c r="H208">
        <f>-INDEX(Change!F$1:F$199,MATCH($B208,Period!$B$2:$B$200,0),1)*100</f>
        <v>3.8289462804409757E-3</v>
      </c>
    </row>
    <row r="209" spans="2:8">
      <c r="B209" s="1">
        <v>43252</v>
      </c>
      <c r="C209">
        <f>-INDEX(Change!A$1:A$199,MATCH($B209,Period!$B$2:$B$200,0),1)*100</f>
        <v>6.5398544757268307E-3</v>
      </c>
      <c r="D209">
        <f>-INDEX(Change!B$1:B$199,MATCH($B209,Period!$B$2:$B$200,0),1)*100</f>
        <v>-4.7242119911260899E-3</v>
      </c>
      <c r="E209">
        <f>-INDEX(Change!C$1:C$199,MATCH($B209,Period!$B$2:$B$200,0),1)*100</f>
        <v>-1.2519477481204994E-2</v>
      </c>
      <c r="F209">
        <f>-INDEX(Change!D$1:D$199,MATCH($B209,Period!$B$2:$B$200,0),1)*100</f>
        <v>-1.4654663187201392E-2</v>
      </c>
      <c r="G209">
        <f>-INDEX(Change!E$1:E$199,MATCH($B209,Period!$B$2:$B$200,0),1)*100</f>
        <v>-1.4953661195269904E-2</v>
      </c>
      <c r="H209">
        <f>-INDEX(Change!F$1:F$199,MATCH($B209,Period!$B$2:$B$200,0),1)*100</f>
        <v>-1.3472449776532822E-2</v>
      </c>
    </row>
    <row r="210" spans="2:8">
      <c r="B210" s="1">
        <v>43282</v>
      </c>
      <c r="C210">
        <f>-INDEX(Change!A$1:A$199,MATCH($B210,Period!$B$2:$B$200,0),1)*100</f>
        <v>4.2658234499916986E-3</v>
      </c>
      <c r="D210">
        <f>-INDEX(Change!B$1:B$199,MATCH($B210,Period!$B$2:$B$200,0),1)*100</f>
        <v>-8.277384394187598E-4</v>
      </c>
      <c r="E210">
        <f>-INDEX(Change!C$1:C$199,MATCH($B210,Period!$B$2:$B$200,0),1)*100</f>
        <v>9.6496870978703825E-3</v>
      </c>
      <c r="F210">
        <f>-INDEX(Change!D$1:D$199,MATCH($B210,Period!$B$2:$B$200,0),1)*100</f>
        <v>1.5328088511808516E-2</v>
      </c>
      <c r="G210">
        <f>-INDEX(Change!E$1:E$199,MATCH($B210,Period!$B$2:$B$200,0),1)*100</f>
        <v>1.6815974313624804E-2</v>
      </c>
      <c r="H210">
        <f>-INDEX(Change!F$1:F$199,MATCH($B210,Period!$B$2:$B$200,0),1)*100</f>
        <v>1.3807692671333194E-2</v>
      </c>
    </row>
    <row r="211" spans="2:8">
      <c r="B211" s="1">
        <v>43313</v>
      </c>
      <c r="C211">
        <f>-INDEX(Change!A$1:A$199,MATCH($B211,Period!$B$2:$B$200,0),1)*100</f>
        <v>2.2256911252391265E-3</v>
      </c>
      <c r="D211">
        <f>-INDEX(Change!B$1:B$199,MATCH($B211,Period!$B$2:$B$200,0),1)*100</f>
        <v>-2.9154091781783548E-3</v>
      </c>
      <c r="E211">
        <f>-INDEX(Change!C$1:C$199,MATCH($B211,Period!$B$2:$B$200,0),1)*100</f>
        <v>-5.2123931547739394E-3</v>
      </c>
      <c r="F211">
        <f>-INDEX(Change!D$1:D$199,MATCH($B211,Period!$B$2:$B$200,0),1)*100</f>
        <v>-5.5456841963147374E-3</v>
      </c>
      <c r="G211">
        <f>-INDEX(Change!E$1:E$199,MATCH($B211,Period!$B$2:$B$200,0),1)*100</f>
        <v>-5.4164776911103801E-3</v>
      </c>
      <c r="H211">
        <f>-INDEX(Change!F$1:F$199,MATCH($B211,Period!$B$2:$B$200,0),1)*100</f>
        <v>-4.8017081764835379E-3</v>
      </c>
    </row>
    <row r="212" spans="2:8">
      <c r="B212" s="1">
        <v>43344</v>
      </c>
      <c r="C212">
        <f>-INDEX(Change!A$1:A$199,MATCH($B212,Period!$B$2:$B$200,0),1)*100</f>
        <v>9.5240251349656274E-4</v>
      </c>
      <c r="D212">
        <f>-INDEX(Change!B$1:B$199,MATCH($B212,Period!$B$2:$B$200,0),1)*100</f>
        <v>4.2705671984430427E-3</v>
      </c>
      <c r="E212">
        <f>-INDEX(Change!C$1:C$199,MATCH($B212,Period!$B$2:$B$200,0),1)*100</f>
        <v>1.4297366707012593E-2</v>
      </c>
      <c r="F212">
        <f>-INDEX(Change!D$1:D$199,MATCH($B212,Period!$B$2:$B$200,0),1)*100</f>
        <v>1.8370050949211014E-2</v>
      </c>
      <c r="G212">
        <f>-INDEX(Change!E$1:E$199,MATCH($B212,Period!$B$2:$B$200,0),1)*100</f>
        <v>1.8744638551704967E-2</v>
      </c>
      <c r="H212">
        <f>-INDEX(Change!F$1:F$199,MATCH($B212,Period!$B$2:$B$200,0),1)*100</f>
        <v>1.4986644670861304E-2</v>
      </c>
    </row>
    <row r="213" spans="2:8">
      <c r="B213" s="1">
        <v>43374</v>
      </c>
      <c r="C213">
        <f>-INDEX(Change!A$1:A$199,MATCH($B213,Period!$B$2:$B$200,0),1)*100</f>
        <v>-1.1965288756965453E-3</v>
      </c>
      <c r="D213">
        <f>-INDEX(Change!B$1:B$199,MATCH($B213,Period!$B$2:$B$200,0),1)*100</f>
        <v>-2.5835792303863236E-4</v>
      </c>
      <c r="E213">
        <f>-INDEX(Change!C$1:C$199,MATCH($B213,Period!$B$2:$B$200,0),1)*100</f>
        <v>-2.4448149856248769E-4</v>
      </c>
      <c r="F213">
        <f>-INDEX(Change!D$1:D$199,MATCH($B213,Period!$B$2:$B$200,0),1)*100</f>
        <v>2.4218465176154003E-4</v>
      </c>
      <c r="G213">
        <f>-INDEX(Change!E$1:E$199,MATCH($B213,Period!$B$2:$B$200,0),1)*100</f>
        <v>1.8209267548641161E-3</v>
      </c>
      <c r="H213">
        <f>-INDEX(Change!F$1:F$199,MATCH($B213,Period!$B$2:$B$200,0),1)*100</f>
        <v>5.1204880473769421E-3</v>
      </c>
    </row>
    <row r="214" spans="2:8">
      <c r="B214" s="1">
        <v>43405</v>
      </c>
      <c r="C214">
        <f>-INDEX(Change!A$1:A$199,MATCH($B214,Period!$B$2:$B$200,0),1)*100</f>
        <v>3.6930327288742237E-4</v>
      </c>
      <c r="D214">
        <f>-INDEX(Change!B$1:B$199,MATCH($B214,Period!$B$2:$B$200,0),1)*100</f>
        <v>-7.1027194504039159E-4</v>
      </c>
      <c r="E214">
        <f>-INDEX(Change!C$1:C$199,MATCH($B214,Period!$B$2:$B$200,0),1)*100</f>
        <v>4.547887503953893E-3</v>
      </c>
      <c r="F214">
        <f>-INDEX(Change!D$1:D$199,MATCH($B214,Period!$B$2:$B$200,0),1)*100</f>
        <v>6.2678777875087299E-3</v>
      </c>
      <c r="G214">
        <f>-INDEX(Change!E$1:E$199,MATCH($B214,Period!$B$2:$B$200,0),1)*100</f>
        <v>4.4794064291933666E-3</v>
      </c>
      <c r="H214">
        <f>-INDEX(Change!F$1:F$199,MATCH($B214,Period!$B$2:$B$200,0),1)*100</f>
        <v>-1.806164778891256E-3</v>
      </c>
    </row>
    <row r="215" spans="2:8">
      <c r="B215" s="1">
        <v>43435</v>
      </c>
      <c r="C215">
        <f>-INDEX(Change!A$1:A$199,MATCH($B215,Period!$B$2:$B$200,0),1)*100</f>
        <v>-3.6893155696313129E-3</v>
      </c>
      <c r="D215">
        <f>-INDEX(Change!B$1:B$199,MATCH($B215,Period!$B$2:$B$200,0),1)*100</f>
        <v>3.6315198378090302E-3</v>
      </c>
      <c r="E215">
        <f>-INDEX(Change!C$1:C$199,MATCH($B215,Period!$B$2:$B$200,0),1)*100</f>
        <v>5.6074605201007072E-3</v>
      </c>
      <c r="F215">
        <f>-INDEX(Change!D$1:D$199,MATCH($B215,Period!$B$2:$B$200,0),1)*100</f>
        <v>4.9441526405499814E-3</v>
      </c>
      <c r="G215">
        <f>-INDEX(Change!E$1:E$199,MATCH($B215,Period!$B$2:$B$200,0),1)*100</f>
        <v>3.2194641787278849E-3</v>
      </c>
      <c r="H215">
        <f>-INDEX(Change!F$1:F$199,MATCH($B215,Period!$B$2:$B$200,0),1)*100</f>
        <v>-6.4444783700462471E-5</v>
      </c>
    </row>
    <row r="216" spans="2:8">
      <c r="B216" s="1">
        <v>43466</v>
      </c>
      <c r="C216" t="e">
        <f>-INDEX(Change!A$1:A$199,MATCH($B216,Period!$B$2:$B$200,0),1)*100</f>
        <v>#N/A</v>
      </c>
      <c r="D216" t="e">
        <f>-INDEX(Change!B$1:B$199,MATCH($B216,Period!$B$2:$B$200,0),1)*100</f>
        <v>#N/A</v>
      </c>
      <c r="E216" t="e">
        <f>-INDEX(Change!C$1:C$199,MATCH($B216,Period!$B$2:$B$200,0),1)*100</f>
        <v>#N/A</v>
      </c>
      <c r="F216" t="e">
        <f>-INDEX(Change!D$1:D$199,MATCH($B216,Period!$B$2:$B$200,0),1)*100</f>
        <v>#N/A</v>
      </c>
      <c r="G216" t="e">
        <f>-INDEX(Change!E$1:E$199,MATCH($B216,Period!$B$2:$B$200,0),1)*100</f>
        <v>#N/A</v>
      </c>
      <c r="H216" t="e">
        <f>-INDEX(Change!F$1:F$199,MATCH($B216,Period!$B$2:$B$200,0),1)*100</f>
        <v>#N/A</v>
      </c>
    </row>
    <row r="217" spans="2:8">
      <c r="B217" s="1">
        <v>43497</v>
      </c>
      <c r="C217">
        <f>-INDEX(Change!A$1:A$199,MATCH($B217,Period!$B$2:$B$200,0),1)*100</f>
        <v>-7.3362850871061536E-3</v>
      </c>
      <c r="D217">
        <f>-INDEX(Change!B$1:B$199,MATCH($B217,Period!$B$2:$B$200,0),1)*100</f>
        <v>1.866187502652765E-2</v>
      </c>
      <c r="E217">
        <f>-INDEX(Change!C$1:C$199,MATCH($B217,Period!$B$2:$B$200,0),1)*100</f>
        <v>3.8068390733904389E-2</v>
      </c>
      <c r="F217">
        <f>-INDEX(Change!D$1:D$199,MATCH($B217,Period!$B$2:$B$200,0),1)*100</f>
        <v>4.0663698419424535E-2</v>
      </c>
      <c r="G217">
        <f>-INDEX(Change!E$1:E$199,MATCH($B217,Period!$B$2:$B$200,0),1)*100</f>
        <v>3.3479170017214344E-2</v>
      </c>
      <c r="H217">
        <f>-INDEX(Change!F$1:F$199,MATCH($B217,Period!$B$2:$B$200,0),1)*100</f>
        <v>1.3432715692791516E-2</v>
      </c>
    </row>
    <row r="218" spans="2:8">
      <c r="B218" s="1">
        <v>43525</v>
      </c>
      <c r="C218">
        <f>-INDEX(Change!A$1:A$199,MATCH($B218,Period!$B$2:$B$200,0),1)*100</f>
        <v>2.9133943124112424E-3</v>
      </c>
      <c r="D218">
        <f>-INDEX(Change!B$1:B$199,MATCH($B218,Period!$B$2:$B$200,0),1)*100</f>
        <v>3.6840440510707562E-3</v>
      </c>
      <c r="E218">
        <f>-INDEX(Change!C$1:C$199,MATCH($B218,Period!$B$2:$B$200,0),1)*100</f>
        <v>1.59880304619886E-3</v>
      </c>
      <c r="F218">
        <f>-INDEX(Change!D$1:D$199,MATCH($B218,Period!$B$2:$B$200,0),1)*100</f>
        <v>5.0937822217052287E-4</v>
      </c>
      <c r="G218">
        <f>-INDEX(Change!E$1:E$199,MATCH($B218,Period!$B$2:$B$200,0),1)*100</f>
        <v>2.2348833348291575E-4</v>
      </c>
      <c r="H218">
        <f>-INDEX(Change!F$1:F$199,MATCH($B218,Period!$B$2:$B$200,0),1)*100</f>
        <v>6.7108345693095428E-4</v>
      </c>
    </row>
    <row r="219" spans="2:8">
      <c r="B219" s="1">
        <v>43556</v>
      </c>
      <c r="C219">
        <f>-INDEX(Change!A$1:A$199,MATCH($B219,Period!$B$2:$B$200,0),1)*100</f>
        <v>-1.463680937009177E-2</v>
      </c>
      <c r="D219">
        <f>-INDEX(Change!B$1:B$199,MATCH($B219,Period!$B$2:$B$200,0),1)*100</f>
        <v>-3.0602755854389208E-2</v>
      </c>
      <c r="E219">
        <f>-INDEX(Change!C$1:C$199,MATCH($B219,Period!$B$2:$B$200,0),1)*100</f>
        <v>-4.897544750741209E-2</v>
      </c>
      <c r="F219">
        <f>-INDEX(Change!D$1:D$199,MATCH($B219,Period!$B$2:$B$200,0),1)*100</f>
        <v>-5.1885897026005857E-2</v>
      </c>
      <c r="G219">
        <f>-INDEX(Change!E$1:E$199,MATCH($B219,Period!$B$2:$B$200,0),1)*100</f>
        <v>-4.3466059986753576E-2</v>
      </c>
      <c r="H219">
        <f>-INDEX(Change!F$1:F$199,MATCH($B219,Period!$B$2:$B$200,0),1)*100</f>
        <v>-1.9323379343274064E-2</v>
      </c>
    </row>
    <row r="220" spans="2:8">
      <c r="B220" s="1">
        <v>43586</v>
      </c>
      <c r="C220">
        <f>-INDEX(Change!A$1:A$199,MATCH($B220,Period!$B$2:$B$200,0),1)*100</f>
        <v>0.16761233053107399</v>
      </c>
      <c r="D220">
        <f>-INDEX(Change!B$1:B$199,MATCH($B220,Period!$B$2:$B$200,0),1)*100</f>
        <v>0.11514346964780695</v>
      </c>
      <c r="E220">
        <f>-INDEX(Change!C$1:C$199,MATCH($B220,Period!$B$2:$B$200,0),1)*100</f>
        <v>9.1134592293180133E-2</v>
      </c>
      <c r="F220">
        <f>-INDEX(Change!D$1:D$199,MATCH($B220,Period!$B$2:$B$200,0),1)*100</f>
        <v>8.2165009440688178E-2</v>
      </c>
      <c r="G220">
        <f>-INDEX(Change!E$1:E$199,MATCH($B220,Period!$B$2:$B$200,0),1)*100</f>
        <v>6.8458966098819934E-2</v>
      </c>
      <c r="H220">
        <f>-INDEX(Change!F$1:F$199,MATCH($B220,Period!$B$2:$B$200,0),1)*100</f>
        <v>3.9796439555033272E-2</v>
      </c>
    </row>
    <row r="221" spans="2:8">
      <c r="B221" s="1">
        <v>43617</v>
      </c>
      <c r="C221">
        <f>-INDEX(Change!A$1:A$199,MATCH($B221,Period!$B$2:$B$200,0),1)*100</f>
        <v>2.9001146231801694E-3</v>
      </c>
      <c r="D221">
        <f>-INDEX(Change!B$1:B$199,MATCH($B221,Period!$B$2:$B$200,0),1)*100</f>
        <v>-2.2529742371719952E-3</v>
      </c>
      <c r="E221">
        <f>-INDEX(Change!C$1:C$199,MATCH($B221,Period!$B$2:$B$200,0),1)*100</f>
        <v>-5.8335117926307245E-3</v>
      </c>
      <c r="F221">
        <f>-INDEX(Change!D$1:D$199,MATCH($B221,Period!$B$2:$B$200,0),1)*100</f>
        <v>-6.6245176075169568E-3</v>
      </c>
      <c r="G221">
        <f>-INDEX(Change!E$1:E$199,MATCH($B221,Period!$B$2:$B$200,0),1)*100</f>
        <v>-6.2499071301824402E-3</v>
      </c>
      <c r="H221">
        <f>-INDEX(Change!F$1:F$199,MATCH($B221,Period!$B$2:$B$200,0),1)*100</f>
        <v>-4.545621405772915E-3</v>
      </c>
    </row>
    <row r="222" spans="2:8">
      <c r="B222" s="1">
        <v>43647</v>
      </c>
      <c r="C222">
        <f>-INDEX(Change!A$1:A$199,MATCH($B222,Period!$B$2:$B$200,0),1)*100</f>
        <v>-2.796223840718353E-2</v>
      </c>
      <c r="D222">
        <f>-INDEX(Change!B$1:B$199,MATCH($B222,Period!$B$2:$B$200,0),1)*100</f>
        <v>-1.219672758694737E-2</v>
      </c>
      <c r="E222">
        <f>-INDEX(Change!C$1:C$199,MATCH($B222,Period!$B$2:$B$200,0),1)*100</f>
        <v>-1.7421959249905306E-4</v>
      </c>
      <c r="F222">
        <f>-INDEX(Change!D$1:D$199,MATCH($B222,Period!$B$2:$B$200,0),1)*100</f>
        <v>2.0113709608421057E-3</v>
      </c>
      <c r="G222">
        <f>-INDEX(Change!E$1:E$199,MATCH($B222,Period!$B$2:$B$200,0),1)*100</f>
        <v>-8.697136319230428E-4</v>
      </c>
      <c r="H222">
        <f>-INDEX(Change!F$1:F$199,MATCH($B222,Period!$B$2:$B$200,0),1)*100</f>
        <v>-9.3487391268548548E-3</v>
      </c>
    </row>
    <row r="223" spans="2:8">
      <c r="B223" s="1">
        <v>43678</v>
      </c>
      <c r="C223">
        <f>-INDEX(Change!A$1:A$199,MATCH($B223,Period!$B$2:$B$200,0),1)*100</f>
        <v>1.6836311968091398E-2</v>
      </c>
      <c r="D223">
        <f>-INDEX(Change!B$1:B$199,MATCH($B223,Period!$B$2:$B$200,0),1)*100</f>
        <v>8.3603267666723657E-3</v>
      </c>
      <c r="E223">
        <f>-INDEX(Change!C$1:C$199,MATCH($B223,Period!$B$2:$B$200,0),1)*100</f>
        <v>3.9458589767310537E-3</v>
      </c>
      <c r="F223">
        <f>-INDEX(Change!D$1:D$199,MATCH($B223,Period!$B$2:$B$200,0),1)*100</f>
        <v>4.1433882031066682E-3</v>
      </c>
      <c r="G223">
        <f>-INDEX(Change!E$1:E$199,MATCH($B223,Period!$B$2:$B$200,0),1)*100</f>
        <v>6.985406312196539E-3</v>
      </c>
      <c r="H223">
        <f>-INDEX(Change!F$1:F$199,MATCH($B223,Period!$B$2:$B$200,0),1)*100</f>
        <v>1.3043670308708968E-2</v>
      </c>
    </row>
    <row r="224" spans="2:8">
      <c r="B224" s="1">
        <v>43709</v>
      </c>
      <c r="C224">
        <f>-INDEX(Change!A$1:A$199,MATCH($B224,Period!$B$2:$B$200,0),1)*100</f>
        <v>1.7325736369253227E-2</v>
      </c>
      <c r="D224">
        <f>-INDEX(Change!B$1:B$199,MATCH($B224,Period!$B$2:$B$200,0),1)*100</f>
        <v>1.745697258324283E-2</v>
      </c>
      <c r="E224">
        <f>-INDEX(Change!C$1:C$199,MATCH($B224,Period!$B$2:$B$200,0),1)*100</f>
        <v>2.0064244913414048E-2</v>
      </c>
      <c r="F224">
        <f>-INDEX(Change!D$1:D$199,MATCH($B224,Period!$B$2:$B$200,0),1)*100</f>
        <v>2.0490271771760483E-2</v>
      </c>
      <c r="G224">
        <f>-INDEX(Change!E$1:E$199,MATCH($B224,Period!$B$2:$B$200,0),1)*100</f>
        <v>1.8574092605751907E-2</v>
      </c>
      <c r="H224">
        <f>-INDEX(Change!F$1:F$199,MATCH($B224,Period!$B$2:$B$200,0),1)*100</f>
        <v>1.2866758460449747E-2</v>
      </c>
    </row>
    <row r="225" spans="2:8">
      <c r="B225" s="1">
        <v>43739</v>
      </c>
      <c r="C225">
        <f>-INDEX(Change!A$1:A$199,MATCH($B225,Period!$B$2:$B$200,0),1)*100</f>
        <v>-7.1052610302791724E-2</v>
      </c>
      <c r="D225">
        <f>-INDEX(Change!B$1:B$199,MATCH($B225,Period!$B$2:$B$200,0),1)*100</f>
        <v>-6.0632328462131846E-2</v>
      </c>
      <c r="E225">
        <f>-INDEX(Change!C$1:C$199,MATCH($B225,Period!$B$2:$B$200,0),1)*100</f>
        <v>-6.6743413871763607E-2</v>
      </c>
      <c r="F225">
        <f>-INDEX(Change!D$1:D$199,MATCH($B225,Period!$B$2:$B$200,0),1)*100</f>
        <v>-6.9117881422696953E-2</v>
      </c>
      <c r="G225">
        <f>-INDEX(Change!E$1:E$199,MATCH($B225,Period!$B$2:$B$200,0),1)*100</f>
        <v>-6.4762013231310298E-2</v>
      </c>
      <c r="H225">
        <f>-INDEX(Change!F$1:F$199,MATCH($B225,Period!$B$2:$B$200,0),1)*100</f>
        <v>-4.9100547181130799E-2</v>
      </c>
    </row>
    <row r="226" spans="2:8">
      <c r="B226" s="1">
        <v>43770</v>
      </c>
      <c r="C226">
        <f>-INDEX(Change!A$1:A$199,MATCH($B226,Period!$B$2:$B$200,0),1)*100</f>
        <v>8.4186483995283071E-3</v>
      </c>
      <c r="D226">
        <f>-INDEX(Change!B$1:B$199,MATCH($B226,Period!$B$2:$B$200,0),1)*100</f>
        <v>1.310322199445102E-2</v>
      </c>
      <c r="E226">
        <f>-INDEX(Change!C$1:C$199,MATCH($B226,Period!$B$2:$B$200,0),1)*100</f>
        <v>2.2634336868972149E-2</v>
      </c>
      <c r="F226">
        <f>-INDEX(Change!D$1:D$199,MATCH($B226,Period!$B$2:$B$200,0),1)*100</f>
        <v>2.5217605095260998E-2</v>
      </c>
      <c r="G226">
        <f>-INDEX(Change!E$1:E$199,MATCH($B226,Period!$B$2:$B$200,0),1)*100</f>
        <v>2.2579019026728285E-2</v>
      </c>
      <c r="H226">
        <f>-INDEX(Change!F$1:F$199,MATCH($B226,Period!$B$2:$B$200,0),1)*100</f>
        <v>1.2981766406387416E-2</v>
      </c>
    </row>
    <row r="227" spans="2:8">
      <c r="B227" s="1">
        <v>43800</v>
      </c>
      <c r="C227">
        <f>-INDEX(Change!A$1:A$199,MATCH($B227,Period!$B$2:$B$200,0),1)*100</f>
        <v>6.922858659505482E-3</v>
      </c>
      <c r="D227">
        <f>-INDEX(Change!B$1:B$199,MATCH($B227,Period!$B$2:$B$200,0),1)*100</f>
        <v>3.0421889923414047E-2</v>
      </c>
      <c r="E227">
        <f>-INDEX(Change!C$1:C$199,MATCH($B227,Period!$B$2:$B$200,0),1)*100</f>
        <v>4.5398247995510899E-2</v>
      </c>
      <c r="F227">
        <f>-INDEX(Change!D$1:D$199,MATCH($B227,Period!$B$2:$B$200,0),1)*100</f>
        <v>4.9981180104538558E-2</v>
      </c>
      <c r="G227">
        <f>-INDEX(Change!E$1:E$199,MATCH($B227,Period!$B$2:$B$200,0),1)*100</f>
        <v>5.2299183539720843E-2</v>
      </c>
      <c r="H227">
        <f>-INDEX(Change!F$1:F$199,MATCH($B227,Period!$B$2:$B$200,0),1)*100</f>
        <v>5.2445100230260645E-2</v>
      </c>
    </row>
    <row r="228" spans="2:8">
      <c r="B228" s="1">
        <v>43831</v>
      </c>
      <c r="C228" t="e">
        <f>-INDEX(Change!A$1:A$199,MATCH($B228,Period!$B$2:$B$200,0),1)*100</f>
        <v>#N/A</v>
      </c>
      <c r="D228" t="e">
        <f>-INDEX(Change!B$1:B$199,MATCH($B228,Period!$B$2:$B$200,0),1)*100</f>
        <v>#N/A</v>
      </c>
      <c r="E228" t="e">
        <f>-INDEX(Change!C$1:C$199,MATCH($B228,Period!$B$2:$B$200,0),1)*100</f>
        <v>#N/A</v>
      </c>
      <c r="F228" t="e">
        <f>-INDEX(Change!D$1:D$199,MATCH($B228,Period!$B$2:$B$200,0),1)*100</f>
        <v>#N/A</v>
      </c>
      <c r="G228" t="e">
        <f>-INDEX(Change!E$1:E$199,MATCH($B228,Period!$B$2:$B$200,0),1)*100</f>
        <v>#N/A</v>
      </c>
      <c r="H228" t="e">
        <f>-INDEX(Change!F$1:F$199,MATCH($B228,Period!$B$2:$B$200,0),1)*100</f>
        <v>#N/A</v>
      </c>
    </row>
    <row r="229" spans="2:8">
      <c r="B229" s="1">
        <v>43862</v>
      </c>
      <c r="C229" t="e">
        <f>-INDEX(Change!A$1:A$199,MATCH($B229,Period!$B$2:$B$200,0),1)*100</f>
        <v>#N/A</v>
      </c>
      <c r="D229" t="e">
        <f>-INDEX(Change!B$1:B$199,MATCH($B229,Period!$B$2:$B$200,0),1)*100</f>
        <v>#N/A</v>
      </c>
      <c r="E229" t="e">
        <f>-INDEX(Change!C$1:C$199,MATCH($B229,Period!$B$2:$B$200,0),1)*100</f>
        <v>#N/A</v>
      </c>
      <c r="F229" t="e">
        <f>-INDEX(Change!D$1:D$199,MATCH($B229,Period!$B$2:$B$200,0),1)*100</f>
        <v>#N/A</v>
      </c>
      <c r="G229" t="e">
        <f>-INDEX(Change!E$1:E$199,MATCH($B229,Period!$B$2:$B$200,0),1)*100</f>
        <v>#N/A</v>
      </c>
      <c r="H229" t="e">
        <f>-INDEX(Change!F$1:F$199,MATCH($B229,Period!$B$2:$B$200,0),1)*100</f>
        <v>#N/A</v>
      </c>
    </row>
    <row r="230" spans="2:8">
      <c r="B230" s="1">
        <v>43891</v>
      </c>
      <c r="C230" t="e">
        <f>-INDEX(Change!A$1:A$199,MATCH($B230,Period!$B$2:$B$200,0),1)*100</f>
        <v>#N/A</v>
      </c>
      <c r="D230" t="e">
        <f>-INDEX(Change!B$1:B$199,MATCH($B230,Period!$B$2:$B$200,0),1)*100</f>
        <v>#N/A</v>
      </c>
      <c r="E230" t="e">
        <f>-INDEX(Change!C$1:C$199,MATCH($B230,Period!$B$2:$B$200,0),1)*100</f>
        <v>#N/A</v>
      </c>
      <c r="F230" t="e">
        <f>-INDEX(Change!D$1:D$199,MATCH($B230,Period!$B$2:$B$200,0),1)*100</f>
        <v>#N/A</v>
      </c>
      <c r="G230" t="e">
        <f>-INDEX(Change!E$1:E$199,MATCH($B230,Period!$B$2:$B$200,0),1)*100</f>
        <v>#N/A</v>
      </c>
      <c r="H230" t="e">
        <f>-INDEX(Change!F$1:F$199,MATCH($B230,Period!$B$2:$B$200,0),1)*100</f>
        <v>#N/A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0"/>
  <sheetViews>
    <sheetView workbookViewId="0">
      <selection activeCell="B10" sqref="B10"/>
    </sheetView>
  </sheetViews>
  <sheetFormatPr defaultRowHeight="15"/>
  <cols>
    <col min="1" max="2" width="9.7109375" bestFit="1" customWidth="1"/>
  </cols>
  <sheetData>
    <row r="1" spans="1:2">
      <c r="A1" t="s">
        <v>25</v>
      </c>
      <c r="B1" t="s">
        <v>26</v>
      </c>
    </row>
    <row r="2" spans="1:2">
      <c r="A2" s="1">
        <v>36985</v>
      </c>
      <c r="B2" s="1">
        <f>EOMONTH(A2,-1)+1</f>
        <v>36982</v>
      </c>
    </row>
    <row r="3" spans="1:2">
      <c r="A3" s="1">
        <v>37013</v>
      </c>
      <c r="B3" s="1">
        <f t="shared" ref="B3:B66" si="0">EOMONTH(A3,-1)+1</f>
        <v>37012</v>
      </c>
    </row>
    <row r="4" spans="1:2">
      <c r="A4" s="1">
        <v>37048</v>
      </c>
      <c r="B4" s="1">
        <f t="shared" si="0"/>
        <v>37043</v>
      </c>
    </row>
    <row r="5" spans="1:2">
      <c r="A5" s="1">
        <v>37076</v>
      </c>
      <c r="B5" s="1">
        <f t="shared" si="0"/>
        <v>37073</v>
      </c>
    </row>
    <row r="6" spans="1:2">
      <c r="A6" s="1">
        <v>37111</v>
      </c>
      <c r="B6" s="1">
        <f t="shared" si="0"/>
        <v>37104</v>
      </c>
    </row>
    <row r="7" spans="1:2">
      <c r="A7" s="1">
        <v>37139</v>
      </c>
      <c r="B7" s="1">
        <f t="shared" si="0"/>
        <v>37135</v>
      </c>
    </row>
    <row r="8" spans="1:2">
      <c r="A8" s="1">
        <v>37167</v>
      </c>
      <c r="B8" s="1">
        <f t="shared" si="0"/>
        <v>37165</v>
      </c>
    </row>
    <row r="9" spans="1:2">
      <c r="A9" s="1">
        <v>37202</v>
      </c>
      <c r="B9" s="1">
        <f t="shared" si="0"/>
        <v>37196</v>
      </c>
    </row>
    <row r="10" spans="1:2">
      <c r="A10" s="1">
        <v>37503</v>
      </c>
      <c r="B10" s="1">
        <f t="shared" si="0"/>
        <v>37500</v>
      </c>
    </row>
    <row r="11" spans="1:2">
      <c r="A11" s="1">
        <v>37531</v>
      </c>
      <c r="B11" s="1">
        <f t="shared" si="0"/>
        <v>37530</v>
      </c>
    </row>
    <row r="12" spans="1:2">
      <c r="A12" s="1">
        <v>37566</v>
      </c>
      <c r="B12" s="1">
        <f t="shared" si="0"/>
        <v>37561</v>
      </c>
    </row>
    <row r="13" spans="1:2">
      <c r="A13" s="1">
        <v>37594</v>
      </c>
      <c r="B13" s="1">
        <f t="shared" si="0"/>
        <v>37591</v>
      </c>
    </row>
    <row r="14" spans="1:2">
      <c r="A14" s="1">
        <v>37657</v>
      </c>
      <c r="B14" s="1">
        <f t="shared" si="0"/>
        <v>37653</v>
      </c>
    </row>
    <row r="15" spans="1:2">
      <c r="A15" s="1">
        <v>37685</v>
      </c>
      <c r="B15" s="1">
        <f t="shared" si="0"/>
        <v>37681</v>
      </c>
    </row>
    <row r="16" spans="1:2">
      <c r="A16" s="1">
        <v>37713</v>
      </c>
      <c r="B16" s="1">
        <f t="shared" si="0"/>
        <v>37712</v>
      </c>
    </row>
    <row r="17" spans="1:2">
      <c r="A17" s="1">
        <v>37748</v>
      </c>
      <c r="B17" s="1">
        <f t="shared" si="0"/>
        <v>37742</v>
      </c>
    </row>
    <row r="18" spans="1:2">
      <c r="A18" s="1">
        <v>37776</v>
      </c>
      <c r="B18" s="1">
        <f t="shared" si="0"/>
        <v>37773</v>
      </c>
    </row>
    <row r="19" spans="1:2">
      <c r="A19" s="1">
        <v>37804</v>
      </c>
      <c r="B19" s="1">
        <f t="shared" si="0"/>
        <v>37803</v>
      </c>
    </row>
    <row r="20" spans="1:2">
      <c r="A20" s="1">
        <v>37839</v>
      </c>
      <c r="B20" s="1">
        <f t="shared" si="0"/>
        <v>37834</v>
      </c>
    </row>
    <row r="21" spans="1:2">
      <c r="A21" s="1">
        <v>37867</v>
      </c>
      <c r="B21" s="1">
        <f t="shared" si="0"/>
        <v>37865</v>
      </c>
    </row>
    <row r="22" spans="1:2">
      <c r="A22" s="1">
        <v>37902</v>
      </c>
      <c r="B22" s="1">
        <f t="shared" si="0"/>
        <v>37895</v>
      </c>
    </row>
    <row r="23" spans="1:2">
      <c r="A23" s="1">
        <v>37930</v>
      </c>
      <c r="B23" s="1">
        <f t="shared" si="0"/>
        <v>37926</v>
      </c>
    </row>
    <row r="24" spans="1:2">
      <c r="A24" s="1">
        <v>37958</v>
      </c>
      <c r="B24" s="1">
        <f t="shared" si="0"/>
        <v>37956</v>
      </c>
    </row>
    <row r="25" spans="1:2">
      <c r="A25" s="1">
        <v>38021</v>
      </c>
      <c r="B25" s="1">
        <f t="shared" si="0"/>
        <v>38018</v>
      </c>
    </row>
    <row r="26" spans="1:2">
      <c r="A26" s="1">
        <v>38049</v>
      </c>
      <c r="B26" s="1">
        <f t="shared" si="0"/>
        <v>38047</v>
      </c>
    </row>
    <row r="27" spans="1:2">
      <c r="A27" s="1">
        <v>38084</v>
      </c>
      <c r="B27" s="1">
        <f t="shared" si="0"/>
        <v>38078</v>
      </c>
    </row>
    <row r="28" spans="1:2">
      <c r="A28" s="1">
        <v>38112</v>
      </c>
      <c r="B28" s="1">
        <f t="shared" si="0"/>
        <v>38108</v>
      </c>
    </row>
    <row r="29" spans="1:2">
      <c r="A29" s="1">
        <v>38140</v>
      </c>
      <c r="B29" s="1">
        <f t="shared" si="0"/>
        <v>38139</v>
      </c>
    </row>
    <row r="30" spans="1:2">
      <c r="A30" s="1">
        <v>38175</v>
      </c>
      <c r="B30" s="1">
        <f t="shared" si="0"/>
        <v>38169</v>
      </c>
    </row>
    <row r="31" spans="1:2">
      <c r="A31" s="1">
        <v>38203</v>
      </c>
      <c r="B31" s="1">
        <f t="shared" si="0"/>
        <v>38200</v>
      </c>
    </row>
    <row r="32" spans="1:2">
      <c r="A32" s="1">
        <v>38238</v>
      </c>
      <c r="B32" s="1">
        <f t="shared" si="0"/>
        <v>38231</v>
      </c>
    </row>
    <row r="33" spans="1:2">
      <c r="A33" s="1">
        <v>38266</v>
      </c>
      <c r="B33" s="1">
        <f t="shared" si="0"/>
        <v>38261</v>
      </c>
    </row>
    <row r="34" spans="1:2">
      <c r="A34" s="1">
        <v>38294</v>
      </c>
      <c r="B34" s="1">
        <f t="shared" si="0"/>
        <v>38292</v>
      </c>
    </row>
    <row r="35" spans="1:2">
      <c r="A35" s="1">
        <v>38329</v>
      </c>
      <c r="B35" s="1">
        <f t="shared" si="0"/>
        <v>38322</v>
      </c>
    </row>
    <row r="36" spans="1:2">
      <c r="A36" s="1">
        <v>38385</v>
      </c>
      <c r="B36" s="1">
        <f t="shared" si="0"/>
        <v>38384</v>
      </c>
    </row>
    <row r="37" spans="1:2">
      <c r="A37" s="1">
        <v>38413</v>
      </c>
      <c r="B37" s="1">
        <f t="shared" si="0"/>
        <v>38412</v>
      </c>
    </row>
    <row r="38" spans="1:2">
      <c r="A38" s="1">
        <v>38448</v>
      </c>
      <c r="B38" s="1">
        <f t="shared" si="0"/>
        <v>38443</v>
      </c>
    </row>
    <row r="39" spans="1:2">
      <c r="A39" s="1">
        <v>38476</v>
      </c>
      <c r="B39" s="1">
        <f t="shared" si="0"/>
        <v>38473</v>
      </c>
    </row>
    <row r="40" spans="1:2">
      <c r="A40" s="1">
        <v>38511</v>
      </c>
      <c r="B40" s="1">
        <f t="shared" si="0"/>
        <v>38504</v>
      </c>
    </row>
    <row r="41" spans="1:2">
      <c r="A41" s="1">
        <v>38539</v>
      </c>
      <c r="B41" s="1">
        <f t="shared" si="0"/>
        <v>38534</v>
      </c>
    </row>
    <row r="42" spans="1:2">
      <c r="A42" s="1">
        <v>38567</v>
      </c>
      <c r="B42" s="1">
        <f t="shared" si="0"/>
        <v>38565</v>
      </c>
    </row>
    <row r="43" spans="1:2">
      <c r="A43" s="1">
        <v>38602</v>
      </c>
      <c r="B43" s="1">
        <f t="shared" si="0"/>
        <v>38596</v>
      </c>
    </row>
    <row r="44" spans="1:2">
      <c r="A44" s="1">
        <v>38630</v>
      </c>
      <c r="B44" s="1">
        <f t="shared" si="0"/>
        <v>38626</v>
      </c>
    </row>
    <row r="45" spans="1:2">
      <c r="A45" s="1">
        <v>38658</v>
      </c>
      <c r="B45" s="1">
        <f t="shared" si="0"/>
        <v>38657</v>
      </c>
    </row>
    <row r="46" spans="1:2">
      <c r="A46" s="1">
        <v>38693</v>
      </c>
      <c r="B46" s="1">
        <f t="shared" si="0"/>
        <v>38687</v>
      </c>
    </row>
    <row r="47" spans="1:2">
      <c r="A47" s="1">
        <v>38756</v>
      </c>
      <c r="B47" s="1">
        <f t="shared" si="0"/>
        <v>38749</v>
      </c>
    </row>
    <row r="48" spans="1:2">
      <c r="A48" s="1">
        <v>38784</v>
      </c>
      <c r="B48" s="1">
        <f t="shared" si="0"/>
        <v>38777</v>
      </c>
    </row>
    <row r="49" spans="1:2">
      <c r="A49" s="1">
        <v>38812</v>
      </c>
      <c r="B49" s="1">
        <f t="shared" si="0"/>
        <v>38808</v>
      </c>
    </row>
    <row r="50" spans="1:2">
      <c r="A50" s="1">
        <v>38840</v>
      </c>
      <c r="B50" s="1">
        <f t="shared" si="0"/>
        <v>38838</v>
      </c>
    </row>
    <row r="51" spans="1:2">
      <c r="A51" s="1">
        <v>38875</v>
      </c>
      <c r="B51" s="1">
        <f t="shared" si="0"/>
        <v>38869</v>
      </c>
    </row>
    <row r="52" spans="1:2">
      <c r="A52" s="1">
        <v>38903</v>
      </c>
      <c r="B52" s="1">
        <f t="shared" si="0"/>
        <v>38899</v>
      </c>
    </row>
    <row r="53" spans="1:2">
      <c r="A53" s="1">
        <v>38931</v>
      </c>
      <c r="B53" s="1">
        <f t="shared" si="0"/>
        <v>38930</v>
      </c>
    </row>
    <row r="54" spans="1:2">
      <c r="A54" s="1">
        <v>38966</v>
      </c>
      <c r="B54" s="1">
        <f t="shared" si="0"/>
        <v>38961</v>
      </c>
    </row>
    <row r="55" spans="1:2">
      <c r="A55" s="1">
        <v>38994</v>
      </c>
      <c r="B55" s="1">
        <f t="shared" si="0"/>
        <v>38991</v>
      </c>
    </row>
    <row r="56" spans="1:2">
      <c r="A56" s="1">
        <v>39029</v>
      </c>
      <c r="B56" s="1">
        <f t="shared" si="0"/>
        <v>39022</v>
      </c>
    </row>
    <row r="57" spans="1:2">
      <c r="A57" s="1">
        <v>39057</v>
      </c>
      <c r="B57" s="1">
        <f t="shared" si="0"/>
        <v>39052</v>
      </c>
    </row>
    <row r="58" spans="1:2">
      <c r="A58" s="1">
        <v>39120</v>
      </c>
      <c r="B58" s="1">
        <f t="shared" si="0"/>
        <v>39114</v>
      </c>
    </row>
    <row r="59" spans="1:2">
      <c r="A59" s="1">
        <v>39148</v>
      </c>
      <c r="B59" s="1">
        <f t="shared" si="0"/>
        <v>39142</v>
      </c>
    </row>
    <row r="60" spans="1:2">
      <c r="A60" s="1">
        <v>39176</v>
      </c>
      <c r="B60" s="1">
        <f t="shared" si="0"/>
        <v>39173</v>
      </c>
    </row>
    <row r="61" spans="1:2">
      <c r="A61" s="1">
        <v>39204</v>
      </c>
      <c r="B61" s="1">
        <f t="shared" si="0"/>
        <v>39203</v>
      </c>
    </row>
    <row r="62" spans="1:2">
      <c r="A62" s="1">
        <v>39239</v>
      </c>
      <c r="B62" s="1">
        <f t="shared" si="0"/>
        <v>39234</v>
      </c>
    </row>
    <row r="63" spans="1:2">
      <c r="A63" s="1">
        <v>39267</v>
      </c>
      <c r="B63" s="1">
        <f t="shared" si="0"/>
        <v>39264</v>
      </c>
    </row>
    <row r="64" spans="1:2">
      <c r="A64" s="1">
        <v>39302</v>
      </c>
      <c r="B64" s="1">
        <f t="shared" si="0"/>
        <v>39295</v>
      </c>
    </row>
    <row r="65" spans="1:2">
      <c r="A65" s="1">
        <v>39330</v>
      </c>
      <c r="B65" s="1">
        <f t="shared" si="0"/>
        <v>39326</v>
      </c>
    </row>
    <row r="66" spans="1:2">
      <c r="A66" s="1">
        <v>39358</v>
      </c>
      <c r="B66" s="1">
        <f t="shared" si="0"/>
        <v>39356</v>
      </c>
    </row>
    <row r="67" spans="1:2">
      <c r="A67" s="1">
        <v>39393</v>
      </c>
      <c r="B67" s="1">
        <f t="shared" ref="B67:B130" si="1">EOMONTH(A67,-1)+1</f>
        <v>39387</v>
      </c>
    </row>
    <row r="68" spans="1:2">
      <c r="A68" s="1">
        <v>39421</v>
      </c>
      <c r="B68" s="1">
        <f t="shared" si="1"/>
        <v>39417</v>
      </c>
    </row>
    <row r="69" spans="1:2">
      <c r="A69" s="1">
        <v>39483</v>
      </c>
      <c r="B69" s="1">
        <f t="shared" si="1"/>
        <v>39479</v>
      </c>
    </row>
    <row r="70" spans="1:2">
      <c r="A70" s="1">
        <v>39511</v>
      </c>
      <c r="B70" s="1">
        <f t="shared" si="1"/>
        <v>39508</v>
      </c>
    </row>
    <row r="71" spans="1:2">
      <c r="A71" s="1">
        <v>39539</v>
      </c>
      <c r="B71" s="1">
        <f t="shared" si="1"/>
        <v>39539</v>
      </c>
    </row>
    <row r="72" spans="1:2">
      <c r="A72" s="1">
        <v>39574</v>
      </c>
      <c r="B72" s="1">
        <f t="shared" si="1"/>
        <v>39569</v>
      </c>
    </row>
    <row r="73" spans="1:2">
      <c r="A73" s="1">
        <v>39602</v>
      </c>
      <c r="B73" s="1">
        <f t="shared" si="1"/>
        <v>39600</v>
      </c>
    </row>
    <row r="74" spans="1:2">
      <c r="A74" s="1">
        <v>39630</v>
      </c>
      <c r="B74" s="1">
        <f t="shared" si="1"/>
        <v>39630</v>
      </c>
    </row>
    <row r="75" spans="1:2">
      <c r="A75" s="1">
        <v>39665</v>
      </c>
      <c r="B75" s="1">
        <f t="shared" si="1"/>
        <v>39661</v>
      </c>
    </row>
    <row r="76" spans="1:2">
      <c r="A76" s="1">
        <v>39693</v>
      </c>
      <c r="B76" s="1">
        <f t="shared" si="1"/>
        <v>39692</v>
      </c>
    </row>
    <row r="77" spans="1:2">
      <c r="A77" s="1">
        <v>39728</v>
      </c>
      <c r="B77" s="1">
        <f t="shared" si="1"/>
        <v>39722</v>
      </c>
    </row>
    <row r="78" spans="1:2">
      <c r="A78" s="1">
        <v>39756</v>
      </c>
      <c r="B78" s="1">
        <f t="shared" si="1"/>
        <v>39753</v>
      </c>
    </row>
    <row r="79" spans="1:2">
      <c r="A79" s="1">
        <v>39784</v>
      </c>
      <c r="B79" s="1">
        <f t="shared" si="1"/>
        <v>39783</v>
      </c>
    </row>
    <row r="80" spans="1:2">
      <c r="A80" s="1">
        <v>39847</v>
      </c>
      <c r="B80" s="1">
        <f t="shared" si="1"/>
        <v>39845</v>
      </c>
    </row>
    <row r="81" spans="1:2">
      <c r="A81" s="1">
        <v>39875</v>
      </c>
      <c r="B81" s="1">
        <f t="shared" si="1"/>
        <v>39873</v>
      </c>
    </row>
    <row r="82" spans="1:2">
      <c r="A82" s="1">
        <v>39910</v>
      </c>
      <c r="B82" s="1">
        <f t="shared" si="1"/>
        <v>39904</v>
      </c>
    </row>
    <row r="83" spans="1:2">
      <c r="A83" s="1">
        <v>39938</v>
      </c>
      <c r="B83" s="1">
        <f t="shared" si="1"/>
        <v>39934</v>
      </c>
    </row>
    <row r="84" spans="1:2">
      <c r="A84" s="1">
        <v>39966</v>
      </c>
      <c r="B84" s="1">
        <f t="shared" si="1"/>
        <v>39965</v>
      </c>
    </row>
    <row r="85" spans="1:2">
      <c r="A85" s="1">
        <v>40001</v>
      </c>
      <c r="B85" s="1">
        <f t="shared" si="1"/>
        <v>39995</v>
      </c>
    </row>
    <row r="86" spans="1:2">
      <c r="A86" s="1">
        <v>40029</v>
      </c>
      <c r="B86" s="1">
        <f t="shared" si="1"/>
        <v>40026</v>
      </c>
    </row>
    <row r="87" spans="1:2">
      <c r="A87" s="1">
        <v>40057</v>
      </c>
      <c r="B87" s="1">
        <f t="shared" si="1"/>
        <v>40057</v>
      </c>
    </row>
    <row r="88" spans="1:2">
      <c r="A88" s="1">
        <v>40092</v>
      </c>
      <c r="B88" s="1">
        <f t="shared" si="1"/>
        <v>40087</v>
      </c>
    </row>
    <row r="89" spans="1:2">
      <c r="A89" s="1">
        <v>40120</v>
      </c>
      <c r="B89" s="1">
        <f t="shared" si="1"/>
        <v>40118</v>
      </c>
    </row>
    <row r="90" spans="1:2">
      <c r="A90" s="1">
        <v>40148</v>
      </c>
      <c r="B90" s="1">
        <f t="shared" si="1"/>
        <v>40148</v>
      </c>
    </row>
    <row r="91" spans="1:2">
      <c r="A91" s="1">
        <v>40211</v>
      </c>
      <c r="B91" s="1">
        <f t="shared" si="1"/>
        <v>40210</v>
      </c>
    </row>
    <row r="92" spans="1:2">
      <c r="A92" s="1">
        <v>40239</v>
      </c>
      <c r="B92" s="1">
        <f t="shared" si="1"/>
        <v>40238</v>
      </c>
    </row>
    <row r="93" spans="1:2">
      <c r="A93" s="1">
        <v>40274</v>
      </c>
      <c r="B93" s="1">
        <f t="shared" si="1"/>
        <v>40269</v>
      </c>
    </row>
    <row r="94" spans="1:2">
      <c r="A94" s="1">
        <v>40302</v>
      </c>
      <c r="B94" s="1">
        <f t="shared" si="1"/>
        <v>40299</v>
      </c>
    </row>
    <row r="95" spans="1:2">
      <c r="A95" s="1">
        <v>40330</v>
      </c>
      <c r="B95" s="1">
        <f t="shared" si="1"/>
        <v>40330</v>
      </c>
    </row>
    <row r="96" spans="1:2">
      <c r="A96" s="1">
        <v>40365</v>
      </c>
      <c r="B96" s="1">
        <f t="shared" si="1"/>
        <v>40360</v>
      </c>
    </row>
    <row r="97" spans="1:2">
      <c r="A97" s="1">
        <v>40393</v>
      </c>
      <c r="B97" s="1">
        <f t="shared" si="1"/>
        <v>40391</v>
      </c>
    </row>
    <row r="98" spans="1:2">
      <c r="A98" s="1">
        <v>40428</v>
      </c>
      <c r="B98" s="1">
        <f t="shared" si="1"/>
        <v>40422</v>
      </c>
    </row>
    <row r="99" spans="1:2">
      <c r="A99" s="1">
        <v>40456</v>
      </c>
      <c r="B99" s="1">
        <f t="shared" si="1"/>
        <v>40452</v>
      </c>
    </row>
    <row r="100" spans="1:2">
      <c r="A100" s="1">
        <v>40484</v>
      </c>
      <c r="B100" s="1">
        <f t="shared" si="1"/>
        <v>40483</v>
      </c>
    </row>
    <row r="101" spans="1:2">
      <c r="A101" s="1">
        <v>40519</v>
      </c>
      <c r="B101" s="1">
        <f t="shared" si="1"/>
        <v>40513</v>
      </c>
    </row>
    <row r="102" spans="1:2">
      <c r="A102" s="1">
        <v>40575</v>
      </c>
      <c r="B102" s="1">
        <f t="shared" si="1"/>
        <v>40575</v>
      </c>
    </row>
    <row r="103" spans="1:2">
      <c r="A103" s="1">
        <v>40603</v>
      </c>
      <c r="B103" s="1">
        <f t="shared" si="1"/>
        <v>40603</v>
      </c>
    </row>
    <row r="104" spans="1:2">
      <c r="A104" s="1">
        <v>40638</v>
      </c>
      <c r="B104" s="1">
        <f t="shared" si="1"/>
        <v>40634</v>
      </c>
    </row>
    <row r="105" spans="1:2">
      <c r="A105" s="1">
        <v>40666</v>
      </c>
      <c r="B105" s="1">
        <f t="shared" si="1"/>
        <v>40664</v>
      </c>
    </row>
    <row r="106" spans="1:2">
      <c r="A106" s="1">
        <v>40701</v>
      </c>
      <c r="B106" s="1">
        <f t="shared" si="1"/>
        <v>40695</v>
      </c>
    </row>
    <row r="107" spans="1:2">
      <c r="A107" s="1">
        <v>40729</v>
      </c>
      <c r="B107" s="1">
        <f t="shared" si="1"/>
        <v>40725</v>
      </c>
    </row>
    <row r="108" spans="1:2">
      <c r="A108" s="1">
        <v>40757</v>
      </c>
      <c r="B108" s="1">
        <f t="shared" si="1"/>
        <v>40756</v>
      </c>
    </row>
    <row r="109" spans="1:2">
      <c r="A109" s="1">
        <v>40792</v>
      </c>
      <c r="B109" s="1">
        <f t="shared" si="1"/>
        <v>40787</v>
      </c>
    </row>
    <row r="110" spans="1:2">
      <c r="A110" s="1">
        <v>40820</v>
      </c>
      <c r="B110" s="1">
        <f t="shared" si="1"/>
        <v>40817</v>
      </c>
    </row>
    <row r="111" spans="1:2">
      <c r="A111" s="1">
        <v>40848</v>
      </c>
      <c r="B111" s="1">
        <f t="shared" si="1"/>
        <v>40848</v>
      </c>
    </row>
    <row r="112" spans="1:2">
      <c r="A112" s="1">
        <v>40883</v>
      </c>
      <c r="B112" s="1">
        <f t="shared" si="1"/>
        <v>40878</v>
      </c>
    </row>
    <row r="113" spans="1:2">
      <c r="A113" s="1">
        <v>40946</v>
      </c>
      <c r="B113" s="1">
        <f t="shared" si="1"/>
        <v>40940</v>
      </c>
    </row>
    <row r="114" spans="1:2">
      <c r="A114" s="1">
        <v>40974</v>
      </c>
      <c r="B114" s="1">
        <f t="shared" si="1"/>
        <v>40969</v>
      </c>
    </row>
    <row r="115" spans="1:2">
      <c r="A115" s="1">
        <v>41002</v>
      </c>
      <c r="B115" s="1">
        <f t="shared" si="1"/>
        <v>41000</v>
      </c>
    </row>
    <row r="116" spans="1:2">
      <c r="A116" s="1">
        <v>41030</v>
      </c>
      <c r="B116" s="1">
        <f t="shared" si="1"/>
        <v>41030</v>
      </c>
    </row>
    <row r="117" spans="1:2">
      <c r="A117" s="1">
        <v>41065</v>
      </c>
      <c r="B117" s="1">
        <f t="shared" si="1"/>
        <v>41061</v>
      </c>
    </row>
    <row r="118" spans="1:2">
      <c r="A118" s="1">
        <v>41093</v>
      </c>
      <c r="B118" s="1">
        <f t="shared" si="1"/>
        <v>41091</v>
      </c>
    </row>
    <row r="119" spans="1:2">
      <c r="A119" s="1">
        <v>41128</v>
      </c>
      <c r="B119" s="1">
        <f t="shared" si="1"/>
        <v>41122</v>
      </c>
    </row>
    <row r="120" spans="1:2">
      <c r="A120" s="1">
        <v>41156</v>
      </c>
      <c r="B120" s="1">
        <f t="shared" si="1"/>
        <v>41153</v>
      </c>
    </row>
    <row r="121" spans="1:2">
      <c r="A121" s="1">
        <v>41184</v>
      </c>
      <c r="B121" s="1">
        <f t="shared" si="1"/>
        <v>41183</v>
      </c>
    </row>
    <row r="122" spans="1:2">
      <c r="A122" s="1">
        <v>41219</v>
      </c>
      <c r="B122" s="1">
        <f t="shared" si="1"/>
        <v>41214</v>
      </c>
    </row>
    <row r="123" spans="1:2">
      <c r="A123" s="1">
        <v>41247</v>
      </c>
      <c r="B123" s="1">
        <f t="shared" si="1"/>
        <v>41244</v>
      </c>
    </row>
    <row r="124" spans="1:2">
      <c r="A124" s="1">
        <v>41310</v>
      </c>
      <c r="B124" s="1">
        <f t="shared" si="1"/>
        <v>41306</v>
      </c>
    </row>
    <row r="125" spans="1:2">
      <c r="A125" s="1">
        <v>41338</v>
      </c>
      <c r="B125" s="1">
        <f t="shared" si="1"/>
        <v>41334</v>
      </c>
    </row>
    <row r="126" spans="1:2">
      <c r="A126" s="1">
        <v>41366</v>
      </c>
      <c r="B126" s="1">
        <f t="shared" si="1"/>
        <v>41365</v>
      </c>
    </row>
    <row r="127" spans="1:2">
      <c r="A127" s="1">
        <v>41401</v>
      </c>
      <c r="B127" s="1">
        <f t="shared" si="1"/>
        <v>41395</v>
      </c>
    </row>
    <row r="128" spans="1:2">
      <c r="A128" s="1">
        <v>41429</v>
      </c>
      <c r="B128" s="1">
        <f t="shared" si="1"/>
        <v>41426</v>
      </c>
    </row>
    <row r="129" spans="1:2">
      <c r="A129" s="1">
        <v>41457</v>
      </c>
      <c r="B129" s="1">
        <f t="shared" si="1"/>
        <v>41456</v>
      </c>
    </row>
    <row r="130" spans="1:2">
      <c r="A130" s="1">
        <v>41492</v>
      </c>
      <c r="B130" s="1">
        <f t="shared" si="1"/>
        <v>41487</v>
      </c>
    </row>
    <row r="131" spans="1:2">
      <c r="A131" s="1">
        <v>41520</v>
      </c>
      <c r="B131" s="1">
        <f t="shared" ref="B131:B194" si="2">EOMONTH(A131,-1)+1</f>
        <v>41518</v>
      </c>
    </row>
    <row r="132" spans="1:2">
      <c r="A132" s="1">
        <v>41548</v>
      </c>
      <c r="B132" s="1">
        <f t="shared" si="2"/>
        <v>41548</v>
      </c>
    </row>
    <row r="133" spans="1:2">
      <c r="A133" s="1">
        <v>41583</v>
      </c>
      <c r="B133" s="1">
        <f t="shared" si="2"/>
        <v>41579</v>
      </c>
    </row>
    <row r="134" spans="1:2">
      <c r="A134" s="1">
        <v>41611</v>
      </c>
      <c r="B134" s="1">
        <f t="shared" si="2"/>
        <v>41609</v>
      </c>
    </row>
    <row r="135" spans="1:2">
      <c r="A135" s="1">
        <v>41674</v>
      </c>
      <c r="B135" s="1">
        <f t="shared" si="2"/>
        <v>41671</v>
      </c>
    </row>
    <row r="136" spans="1:2">
      <c r="A136" s="1">
        <v>41702</v>
      </c>
      <c r="B136" s="1">
        <f t="shared" si="2"/>
        <v>41699</v>
      </c>
    </row>
    <row r="137" spans="1:2">
      <c r="A137" s="1">
        <v>41730</v>
      </c>
      <c r="B137" s="1">
        <f t="shared" si="2"/>
        <v>41730</v>
      </c>
    </row>
    <row r="138" spans="1:2">
      <c r="A138" s="1">
        <v>41765</v>
      </c>
      <c r="B138" s="1">
        <f t="shared" si="2"/>
        <v>41760</v>
      </c>
    </row>
    <row r="139" spans="1:2">
      <c r="A139" s="1">
        <v>41793</v>
      </c>
      <c r="B139" s="1">
        <f t="shared" si="2"/>
        <v>41791</v>
      </c>
    </row>
    <row r="140" spans="1:2">
      <c r="A140" s="1">
        <v>41821</v>
      </c>
      <c r="B140" s="1">
        <f t="shared" si="2"/>
        <v>41821</v>
      </c>
    </row>
    <row r="141" spans="1:2">
      <c r="A141" s="1">
        <v>41856</v>
      </c>
      <c r="B141" s="1">
        <f t="shared" si="2"/>
        <v>41852</v>
      </c>
    </row>
    <row r="142" spans="1:2">
      <c r="A142" s="1">
        <v>41884</v>
      </c>
      <c r="B142" s="1">
        <f t="shared" si="2"/>
        <v>41883</v>
      </c>
    </row>
    <row r="143" spans="1:2">
      <c r="A143" s="1">
        <v>41919</v>
      </c>
      <c r="B143" s="1">
        <f t="shared" si="2"/>
        <v>41913</v>
      </c>
    </row>
    <row r="144" spans="1:2">
      <c r="A144" s="1">
        <v>41947</v>
      </c>
      <c r="B144" s="1">
        <f t="shared" si="2"/>
        <v>41944</v>
      </c>
    </row>
    <row r="145" spans="1:2">
      <c r="A145" s="1">
        <v>41975</v>
      </c>
      <c r="B145" s="1">
        <f t="shared" si="2"/>
        <v>41974</v>
      </c>
    </row>
    <row r="146" spans="1:2">
      <c r="A146" s="1">
        <v>42038</v>
      </c>
      <c r="B146" s="1">
        <f t="shared" si="2"/>
        <v>42036</v>
      </c>
    </row>
    <row r="147" spans="1:2">
      <c r="A147" s="1">
        <v>42066</v>
      </c>
      <c r="B147" s="1">
        <f t="shared" si="2"/>
        <v>42064</v>
      </c>
    </row>
    <row r="148" spans="1:2">
      <c r="A148" s="1">
        <v>42101</v>
      </c>
      <c r="B148" s="1">
        <f t="shared" si="2"/>
        <v>42095</v>
      </c>
    </row>
    <row r="149" spans="1:2">
      <c r="A149" s="1">
        <v>42129</v>
      </c>
      <c r="B149" s="1">
        <f t="shared" si="2"/>
        <v>42125</v>
      </c>
    </row>
    <row r="150" spans="1:2">
      <c r="A150" s="1">
        <v>42157</v>
      </c>
      <c r="B150" s="1">
        <f t="shared" si="2"/>
        <v>42156</v>
      </c>
    </row>
    <row r="151" spans="1:2">
      <c r="A151" s="1">
        <v>42192</v>
      </c>
      <c r="B151" s="1">
        <f t="shared" si="2"/>
        <v>42186</v>
      </c>
    </row>
    <row r="152" spans="1:2">
      <c r="A152" s="1">
        <v>42220</v>
      </c>
      <c r="B152" s="1">
        <f t="shared" si="2"/>
        <v>42217</v>
      </c>
    </row>
    <row r="153" spans="1:2">
      <c r="A153" s="1">
        <v>42248</v>
      </c>
      <c r="B153" s="1">
        <f t="shared" si="2"/>
        <v>42248</v>
      </c>
    </row>
    <row r="154" spans="1:2">
      <c r="A154" s="1">
        <v>42283</v>
      </c>
      <c r="B154" s="1">
        <f t="shared" si="2"/>
        <v>42278</v>
      </c>
    </row>
    <row r="155" spans="1:2">
      <c r="A155" s="1">
        <v>42311</v>
      </c>
      <c r="B155" s="1">
        <f t="shared" si="2"/>
        <v>42309</v>
      </c>
    </row>
    <row r="156" spans="1:2">
      <c r="A156" s="1">
        <v>42339</v>
      </c>
      <c r="B156" s="1">
        <f t="shared" si="2"/>
        <v>42339</v>
      </c>
    </row>
    <row r="157" spans="1:2">
      <c r="A157" s="1">
        <v>42402</v>
      </c>
      <c r="B157" s="1">
        <f t="shared" si="2"/>
        <v>42401</v>
      </c>
    </row>
    <row r="158" spans="1:2">
      <c r="A158" s="1">
        <v>42430</v>
      </c>
      <c r="B158" s="1">
        <f t="shared" si="2"/>
        <v>42430</v>
      </c>
    </row>
    <row r="159" spans="1:2">
      <c r="A159" s="1">
        <v>42465</v>
      </c>
      <c r="B159" s="1">
        <f t="shared" si="2"/>
        <v>42461</v>
      </c>
    </row>
    <row r="160" spans="1:2">
      <c r="A160" s="1">
        <v>42493</v>
      </c>
      <c r="B160" s="1">
        <f t="shared" si="2"/>
        <v>42491</v>
      </c>
    </row>
    <row r="161" spans="1:2">
      <c r="A161" s="1">
        <v>42528</v>
      </c>
      <c r="B161" s="1">
        <f t="shared" si="2"/>
        <v>42522</v>
      </c>
    </row>
    <row r="162" spans="1:2">
      <c r="A162" s="1">
        <v>42556</v>
      </c>
      <c r="B162" s="1">
        <f t="shared" si="2"/>
        <v>42552</v>
      </c>
    </row>
    <row r="163" spans="1:2">
      <c r="A163" s="1">
        <v>42584</v>
      </c>
      <c r="B163" s="1">
        <f t="shared" si="2"/>
        <v>42583</v>
      </c>
    </row>
    <row r="164" spans="1:2">
      <c r="A164" s="1">
        <v>42619</v>
      </c>
      <c r="B164" s="1">
        <f t="shared" si="2"/>
        <v>42614</v>
      </c>
    </row>
    <row r="165" spans="1:2">
      <c r="A165" s="1">
        <v>42647</v>
      </c>
      <c r="B165" s="1">
        <f t="shared" si="2"/>
        <v>42644</v>
      </c>
    </row>
    <row r="166" spans="1:2">
      <c r="A166" s="1">
        <v>42675</v>
      </c>
      <c r="B166" s="1">
        <f t="shared" si="2"/>
        <v>42675</v>
      </c>
    </row>
    <row r="167" spans="1:2">
      <c r="A167" s="1">
        <v>42710</v>
      </c>
      <c r="B167" s="1">
        <f t="shared" si="2"/>
        <v>42705</v>
      </c>
    </row>
    <row r="168" spans="1:2">
      <c r="A168" s="1">
        <v>42773</v>
      </c>
      <c r="B168" s="1">
        <f t="shared" si="2"/>
        <v>42767</v>
      </c>
    </row>
    <row r="169" spans="1:2">
      <c r="A169" s="1">
        <v>42801</v>
      </c>
      <c r="B169" s="1">
        <f t="shared" si="2"/>
        <v>42795</v>
      </c>
    </row>
    <row r="170" spans="1:2">
      <c r="A170" s="1">
        <v>42829</v>
      </c>
      <c r="B170" s="1">
        <f t="shared" si="2"/>
        <v>42826</v>
      </c>
    </row>
    <row r="171" spans="1:2">
      <c r="A171" s="1">
        <v>42857</v>
      </c>
      <c r="B171" s="1">
        <f t="shared" si="2"/>
        <v>42856</v>
      </c>
    </row>
    <row r="172" spans="1:2">
      <c r="A172" s="1">
        <v>42892</v>
      </c>
      <c r="B172" s="1">
        <f t="shared" si="2"/>
        <v>42887</v>
      </c>
    </row>
    <row r="173" spans="1:2">
      <c r="A173" s="1">
        <v>42920</v>
      </c>
      <c r="B173" s="1">
        <f t="shared" si="2"/>
        <v>42917</v>
      </c>
    </row>
    <row r="174" spans="1:2">
      <c r="A174" s="1">
        <v>42948</v>
      </c>
      <c r="B174" s="1">
        <f t="shared" si="2"/>
        <v>42948</v>
      </c>
    </row>
    <row r="175" spans="1:2">
      <c r="A175" s="1">
        <v>42983</v>
      </c>
      <c r="B175" s="1">
        <f t="shared" si="2"/>
        <v>42979</v>
      </c>
    </row>
    <row r="176" spans="1:2">
      <c r="A176" s="1">
        <v>43011</v>
      </c>
      <c r="B176" s="1">
        <f t="shared" si="2"/>
        <v>43009</v>
      </c>
    </row>
    <row r="177" spans="1:2">
      <c r="A177" s="1">
        <v>43046</v>
      </c>
      <c r="B177" s="1">
        <f t="shared" si="2"/>
        <v>43040</v>
      </c>
    </row>
    <row r="178" spans="1:2">
      <c r="A178" s="1">
        <v>43074</v>
      </c>
      <c r="B178" s="1">
        <f t="shared" si="2"/>
        <v>43070</v>
      </c>
    </row>
    <row r="179" spans="1:2">
      <c r="A179" s="1">
        <v>43137</v>
      </c>
      <c r="B179" s="1">
        <f t="shared" si="2"/>
        <v>43132</v>
      </c>
    </row>
    <row r="180" spans="1:2">
      <c r="A180" s="1">
        <v>43165</v>
      </c>
      <c r="B180" s="1">
        <f t="shared" si="2"/>
        <v>43160</v>
      </c>
    </row>
    <row r="181" spans="1:2">
      <c r="A181" s="1">
        <v>43193</v>
      </c>
      <c r="B181" s="1">
        <f t="shared" si="2"/>
        <v>43191</v>
      </c>
    </row>
    <row r="182" spans="1:2">
      <c r="A182" s="1">
        <v>43221</v>
      </c>
      <c r="B182" s="1">
        <f t="shared" si="2"/>
        <v>43221</v>
      </c>
    </row>
    <row r="183" spans="1:2">
      <c r="A183" s="1">
        <v>43256</v>
      </c>
      <c r="B183" s="1">
        <f t="shared" si="2"/>
        <v>43252</v>
      </c>
    </row>
    <row r="184" spans="1:2">
      <c r="A184" s="1">
        <v>43284</v>
      </c>
      <c r="B184" s="1">
        <f t="shared" si="2"/>
        <v>43282</v>
      </c>
    </row>
    <row r="185" spans="1:2">
      <c r="A185" s="1">
        <v>43319</v>
      </c>
      <c r="B185" s="1">
        <f t="shared" si="2"/>
        <v>43313</v>
      </c>
    </row>
    <row r="186" spans="1:2">
      <c r="A186" s="1">
        <v>43347</v>
      </c>
      <c r="B186" s="1">
        <f t="shared" si="2"/>
        <v>43344</v>
      </c>
    </row>
    <row r="187" spans="1:2">
      <c r="A187" s="1">
        <v>43375</v>
      </c>
      <c r="B187" s="1">
        <f t="shared" si="2"/>
        <v>43374</v>
      </c>
    </row>
    <row r="188" spans="1:2">
      <c r="A188" s="1">
        <v>43410</v>
      </c>
      <c r="B188" s="1">
        <f t="shared" si="2"/>
        <v>43405</v>
      </c>
    </row>
    <row r="189" spans="1:2">
      <c r="A189" s="1">
        <v>43438</v>
      </c>
      <c r="B189" s="1">
        <f t="shared" si="2"/>
        <v>43435</v>
      </c>
    </row>
    <row r="190" spans="1:2">
      <c r="A190" s="1">
        <v>43501</v>
      </c>
      <c r="B190" s="1">
        <f t="shared" si="2"/>
        <v>43497</v>
      </c>
    </row>
    <row r="191" spans="1:2">
      <c r="A191" s="1">
        <v>43529</v>
      </c>
      <c r="B191" s="1">
        <f t="shared" si="2"/>
        <v>43525</v>
      </c>
    </row>
    <row r="192" spans="1:2">
      <c r="A192" s="1">
        <v>43557</v>
      </c>
      <c r="B192" s="1">
        <f t="shared" si="2"/>
        <v>43556</v>
      </c>
    </row>
    <row r="193" spans="1:2">
      <c r="A193" s="1">
        <v>43592</v>
      </c>
      <c r="B193" s="1">
        <f t="shared" si="2"/>
        <v>43586</v>
      </c>
    </row>
    <row r="194" spans="1:2">
      <c r="A194" s="1">
        <v>43620</v>
      </c>
      <c r="B194" s="1">
        <f t="shared" si="2"/>
        <v>43617</v>
      </c>
    </row>
    <row r="195" spans="1:2">
      <c r="A195" s="1">
        <v>43648</v>
      </c>
      <c r="B195" s="1">
        <f t="shared" ref="B195:B200" si="3">EOMONTH(A195,-1)+1</f>
        <v>43647</v>
      </c>
    </row>
    <row r="196" spans="1:2">
      <c r="A196" s="1">
        <v>43683</v>
      </c>
      <c r="B196" s="1">
        <f t="shared" si="3"/>
        <v>43678</v>
      </c>
    </row>
    <row r="197" spans="1:2">
      <c r="A197" s="1">
        <v>43711</v>
      </c>
      <c r="B197" s="1">
        <f t="shared" si="3"/>
        <v>43709</v>
      </c>
    </row>
    <row r="198" spans="1:2">
      <c r="A198" s="1">
        <v>43739</v>
      </c>
      <c r="B198" s="1">
        <f t="shared" si="3"/>
        <v>43739</v>
      </c>
    </row>
    <row r="199" spans="1:2">
      <c r="A199" s="1">
        <v>43774</v>
      </c>
      <c r="B199" s="1">
        <f t="shared" si="3"/>
        <v>43770</v>
      </c>
    </row>
    <row r="200" spans="1:2">
      <c r="A200" s="1">
        <v>43802</v>
      </c>
      <c r="B200" s="1">
        <f t="shared" si="3"/>
        <v>43800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9"/>
  <sheetViews>
    <sheetView workbookViewId="0">
      <selection activeCell="C1" sqref="C1"/>
    </sheetView>
  </sheetViews>
  <sheetFormatPr defaultRowHeight="15"/>
  <cols>
    <col min="1" max="5" width="14.7109375" customWidth="1"/>
    <col min="6" max="6" width="13.7109375" customWidth="1"/>
  </cols>
  <sheetData>
    <row r="1" spans="1:6">
      <c r="A1">
        <v>4.9364279245828854E-2</v>
      </c>
      <c r="B1">
        <v>4.6216680519153272E-2</v>
      </c>
      <c r="C1">
        <v>4.5946524405427118E-2</v>
      </c>
      <c r="D1">
        <v>4.7172200233252165E-2</v>
      </c>
      <c r="E1">
        <v>4.9651553249206483E-2</v>
      </c>
      <c r="F1">
        <v>5.349990258137758E-2</v>
      </c>
    </row>
    <row r="2" spans="1:6">
      <c r="A2">
        <v>4.7725502724757479E-2</v>
      </c>
      <c r="B2">
        <v>4.7149027472631153E-2</v>
      </c>
      <c r="C2">
        <v>4.8469505415005339E-2</v>
      </c>
      <c r="D2">
        <v>5.0352863204763523E-2</v>
      </c>
      <c r="E2">
        <v>5.3570776927659963E-2</v>
      </c>
      <c r="F2">
        <v>5.8510842744162385E-2</v>
      </c>
    </row>
    <row r="3" spans="1:6">
      <c r="A3">
        <v>4.8753701358803775E-2</v>
      </c>
      <c r="B3">
        <v>4.8128042629398037E-2</v>
      </c>
      <c r="C3">
        <v>5.026836665033721E-2</v>
      </c>
      <c r="D3">
        <v>5.2422630308174713E-2</v>
      </c>
      <c r="E3">
        <v>5.5400355814281543E-2</v>
      </c>
      <c r="F3">
        <v>5.9417194646978214E-2</v>
      </c>
    </row>
    <row r="4" spans="1:6">
      <c r="A4">
        <v>4.9179798446382053E-2</v>
      </c>
      <c r="B4">
        <v>5.1531942949812275E-2</v>
      </c>
      <c r="C4">
        <v>5.4688263278744438E-2</v>
      </c>
      <c r="D4">
        <v>5.6720683563248844E-2</v>
      </c>
      <c r="E4">
        <v>5.9135911536512945E-2</v>
      </c>
      <c r="F4">
        <v>6.1918124780263567E-2</v>
      </c>
    </row>
    <row r="5" spans="1:6">
      <c r="A5">
        <v>4.9100669847918679E-2</v>
      </c>
      <c r="B5">
        <v>5.0155883335232396E-2</v>
      </c>
      <c r="C5">
        <v>5.298076876544329E-2</v>
      </c>
      <c r="D5">
        <v>5.5041482647033152E-2</v>
      </c>
      <c r="E5">
        <v>5.750785592662009E-2</v>
      </c>
      <c r="F5">
        <v>6.0384281919864724E-2</v>
      </c>
    </row>
    <row r="6" spans="1:6">
      <c r="A6">
        <v>4.8153561308980471E-2</v>
      </c>
      <c r="B6">
        <v>4.7319291991925222E-2</v>
      </c>
      <c r="C6">
        <v>4.9683171171187167E-2</v>
      </c>
      <c r="D6">
        <v>5.1856145987172725E-2</v>
      </c>
      <c r="E6">
        <v>5.4565937875079684E-2</v>
      </c>
      <c r="F6">
        <v>5.7935322123007886E-2</v>
      </c>
    </row>
    <row r="7" spans="1:6">
      <c r="A7">
        <v>4.463102148527838E-2</v>
      </c>
      <c r="B7">
        <v>4.0733380033662031E-2</v>
      </c>
      <c r="C7">
        <v>4.1704830744855911E-2</v>
      </c>
      <c r="D7">
        <v>4.4257482702399965E-2</v>
      </c>
      <c r="E7">
        <v>4.8638916781465757E-2</v>
      </c>
      <c r="F7">
        <v>5.5734385974878398E-2</v>
      </c>
    </row>
    <row r="8" spans="1:6">
      <c r="A8">
        <v>4.428139707119149E-2</v>
      </c>
      <c r="B8">
        <v>3.8929446214599081E-2</v>
      </c>
      <c r="C8">
        <v>3.9055126760796297E-2</v>
      </c>
      <c r="D8">
        <v>4.1314408862831956E-2</v>
      </c>
      <c r="E8">
        <v>4.5433065125774677E-2</v>
      </c>
      <c r="F8">
        <v>5.2239778779414242E-2</v>
      </c>
    </row>
    <row r="9" spans="1:6">
      <c r="A9">
        <v>4.7962683924373098E-2</v>
      </c>
      <c r="B9">
        <v>4.7390212617595615E-2</v>
      </c>
      <c r="C9">
        <v>4.7917826796042236E-2</v>
      </c>
      <c r="D9">
        <v>4.9117412878126446E-2</v>
      </c>
      <c r="E9">
        <v>5.142440670964038E-2</v>
      </c>
      <c r="F9">
        <v>5.4934225809593076E-2</v>
      </c>
    </row>
    <row r="10" spans="1:6">
      <c r="A10">
        <v>4.7756311426857281E-2</v>
      </c>
      <c r="B10">
        <v>4.8087977583210047E-2</v>
      </c>
      <c r="C10">
        <v>4.9052230942361816E-2</v>
      </c>
      <c r="D10">
        <v>5.0198192183082302E-2</v>
      </c>
      <c r="E10">
        <v>5.214525297839754E-2</v>
      </c>
      <c r="F10">
        <v>5.4854014924210936E-2</v>
      </c>
    </row>
    <row r="11" spans="1:6">
      <c r="A11">
        <v>4.771821988164051E-2</v>
      </c>
      <c r="B11">
        <v>4.6962559758710894E-2</v>
      </c>
      <c r="C11">
        <v>4.7323583410082054E-2</v>
      </c>
      <c r="D11">
        <v>4.8751251975504825E-2</v>
      </c>
      <c r="E11">
        <v>5.1800401849757371E-2</v>
      </c>
      <c r="F11">
        <v>5.685123904808416E-2</v>
      </c>
    </row>
    <row r="12" spans="1:6">
      <c r="A12">
        <v>4.7412147076397952E-2</v>
      </c>
      <c r="B12">
        <v>4.719022146897868E-2</v>
      </c>
      <c r="C12">
        <v>4.8057231807608271E-2</v>
      </c>
      <c r="D12">
        <v>4.9595081296873025E-2</v>
      </c>
      <c r="E12">
        <v>5.2525768231639083E-2</v>
      </c>
      <c r="F12">
        <v>5.7175834201117416E-2</v>
      </c>
    </row>
    <row r="13" spans="1:6">
      <c r="A13">
        <v>4.7031555479109116E-2</v>
      </c>
      <c r="B13">
        <v>4.4774931995497223E-2</v>
      </c>
      <c r="C13">
        <v>4.3880655275626797E-2</v>
      </c>
      <c r="D13">
        <v>4.4759145402488973E-2</v>
      </c>
      <c r="E13">
        <v>4.7321637139475403E-2</v>
      </c>
      <c r="F13">
        <v>5.1845570021892898E-2</v>
      </c>
    </row>
    <row r="14" spans="1:6">
      <c r="A14">
        <v>4.7768649463430624E-2</v>
      </c>
      <c r="B14">
        <v>4.3480153304048773E-2</v>
      </c>
      <c r="C14">
        <v>4.1822555703285254E-2</v>
      </c>
      <c r="D14">
        <v>4.2738511223426763E-2</v>
      </c>
      <c r="E14">
        <v>4.5637504324190614E-2</v>
      </c>
      <c r="F14">
        <v>5.0906152460375026E-2</v>
      </c>
    </row>
    <row r="15" spans="1:6">
      <c r="A15">
        <v>4.7678023393674093E-2</v>
      </c>
      <c r="B15">
        <v>4.481914868067962E-2</v>
      </c>
      <c r="C15">
        <v>4.4595194173299268E-2</v>
      </c>
      <c r="D15">
        <v>4.5956371216304803E-2</v>
      </c>
      <c r="E15">
        <v>4.88433540122628E-2</v>
      </c>
      <c r="F15">
        <v>5.3579891392024216E-2</v>
      </c>
    </row>
    <row r="16" spans="1:6">
      <c r="A16">
        <v>4.7421084097237581E-2</v>
      </c>
      <c r="B16">
        <v>4.4018527108578197E-2</v>
      </c>
      <c r="C16">
        <v>4.3569089784411395E-2</v>
      </c>
      <c r="D16">
        <v>4.4810718593849969E-2</v>
      </c>
      <c r="E16">
        <v>4.7469983411815263E-2</v>
      </c>
      <c r="F16">
        <v>5.1801532387375837E-2</v>
      </c>
    </row>
    <row r="17" spans="1:6">
      <c r="A17">
        <v>4.7715875808427025E-2</v>
      </c>
      <c r="B17">
        <v>4.4403574301814526E-2</v>
      </c>
      <c r="C17">
        <v>4.3180830015468886E-2</v>
      </c>
      <c r="D17">
        <v>4.3873771774062376E-2</v>
      </c>
      <c r="E17">
        <v>4.5985710568846261E-2</v>
      </c>
      <c r="F17">
        <v>4.9609316903929612E-2</v>
      </c>
    </row>
    <row r="18" spans="1:6">
      <c r="A18">
        <v>4.5987610022885123E-2</v>
      </c>
      <c r="B18">
        <v>4.3285607315916699E-2</v>
      </c>
      <c r="C18">
        <v>4.3153815991395991E-2</v>
      </c>
      <c r="D18">
        <v>4.4362646438386083E-2</v>
      </c>
      <c r="E18">
        <v>4.6797545922029615E-2</v>
      </c>
      <c r="F18">
        <v>5.067396461185808E-2</v>
      </c>
    </row>
    <row r="19" spans="1:6">
      <c r="A19">
        <v>4.7328023204181134E-2</v>
      </c>
      <c r="B19">
        <v>4.6307565670207891E-2</v>
      </c>
      <c r="C19">
        <v>4.6976807304755959E-2</v>
      </c>
      <c r="D19">
        <v>4.8483243035683077E-2</v>
      </c>
      <c r="E19">
        <v>5.1308466616413556E-2</v>
      </c>
      <c r="F19">
        <v>5.5742612281304282E-2</v>
      </c>
    </row>
    <row r="20" spans="1:6">
      <c r="A20">
        <v>4.7402125366268644E-2</v>
      </c>
      <c r="B20">
        <v>4.9372265883651227E-2</v>
      </c>
      <c r="C20">
        <v>5.0898617685518385E-2</v>
      </c>
      <c r="D20">
        <v>5.2198244784787046E-2</v>
      </c>
      <c r="E20">
        <v>5.4423057388041408E-2</v>
      </c>
      <c r="F20">
        <v>5.7639738133422859E-2</v>
      </c>
    </row>
    <row r="21" spans="1:6">
      <c r="A21">
        <v>4.7914782595857131E-2</v>
      </c>
      <c r="B21">
        <v>5.0123891683832383E-2</v>
      </c>
      <c r="C21">
        <v>5.1100514705733249E-2</v>
      </c>
      <c r="D21">
        <v>5.1995453960360413E-2</v>
      </c>
      <c r="E21">
        <v>5.3844957874122829E-2</v>
      </c>
      <c r="F21">
        <v>5.6597807854023921E-2</v>
      </c>
    </row>
    <row r="22" spans="1:6">
      <c r="A22">
        <v>4.8719828363988416E-2</v>
      </c>
      <c r="B22">
        <v>5.2269985508343386E-2</v>
      </c>
      <c r="C22">
        <v>5.4127045502705223E-2</v>
      </c>
      <c r="D22">
        <v>5.5036397723154308E-2</v>
      </c>
      <c r="E22">
        <v>5.6328647116316466E-2</v>
      </c>
      <c r="F22">
        <v>5.7691811273676834E-2</v>
      </c>
    </row>
    <row r="23" spans="1:6">
      <c r="A23">
        <v>5.1866546039230896E-2</v>
      </c>
      <c r="B23">
        <v>5.5411783432929414E-2</v>
      </c>
      <c r="C23">
        <v>5.6606988933890885E-2</v>
      </c>
      <c r="D23">
        <v>5.7184212802127328E-2</v>
      </c>
      <c r="E23">
        <v>5.8331086138745152E-2</v>
      </c>
      <c r="F23">
        <v>5.96123868475609E-2</v>
      </c>
    </row>
    <row r="24" spans="1:6">
      <c r="A24">
        <v>5.4282839716278619E-2</v>
      </c>
      <c r="B24">
        <v>5.3835497485944399E-2</v>
      </c>
      <c r="C24">
        <v>5.3747688678862759E-2</v>
      </c>
      <c r="D24">
        <v>5.4361264606778266E-2</v>
      </c>
      <c r="E24">
        <v>5.581588284222308E-2</v>
      </c>
      <c r="F24">
        <v>5.771614678459093E-2</v>
      </c>
    </row>
    <row r="25" spans="1:6">
      <c r="A25">
        <v>5.4239989021766195E-2</v>
      </c>
      <c r="B25">
        <v>5.3222714657495375E-2</v>
      </c>
      <c r="C25">
        <v>5.2789747840916168E-2</v>
      </c>
      <c r="D25">
        <v>5.3196665304260524E-2</v>
      </c>
      <c r="E25">
        <v>5.4319477898700556E-2</v>
      </c>
      <c r="F25">
        <v>5.5655091674729706E-2</v>
      </c>
    </row>
    <row r="26" spans="1:6">
      <c r="A26">
        <v>5.3323847294397667E-2</v>
      </c>
      <c r="B26">
        <v>5.2822659080460917E-2</v>
      </c>
      <c r="C26">
        <v>5.1966136249188256E-2</v>
      </c>
      <c r="D26">
        <v>5.2472513600042847E-2</v>
      </c>
      <c r="E26">
        <v>5.4511789527172366E-2</v>
      </c>
      <c r="F26">
        <v>5.7978502747867471E-2</v>
      </c>
    </row>
    <row r="27" spans="1:6">
      <c r="A27">
        <v>5.4146348781793446E-2</v>
      </c>
      <c r="B27">
        <v>5.4220659154915349E-2</v>
      </c>
      <c r="C27">
        <v>5.4118536401085465E-2</v>
      </c>
      <c r="D27">
        <v>5.4837444416169112E-2</v>
      </c>
      <c r="E27">
        <v>5.6752241443354494E-2</v>
      </c>
      <c r="F27">
        <v>5.9648447034469171E-2</v>
      </c>
    </row>
    <row r="28" spans="1:6">
      <c r="A28">
        <v>5.3914603794738183E-2</v>
      </c>
      <c r="B28">
        <v>5.2635922824908671E-2</v>
      </c>
      <c r="C28">
        <v>5.2156685723574389E-2</v>
      </c>
      <c r="D28">
        <v>5.308470736364794E-2</v>
      </c>
      <c r="E28">
        <v>5.5567571241968899E-2</v>
      </c>
      <c r="F28">
        <v>5.9605754256414005E-2</v>
      </c>
    </row>
    <row r="29" spans="1:6">
      <c r="A29">
        <v>5.3850812811162378E-2</v>
      </c>
      <c r="B29">
        <v>5.2735585761786129E-2</v>
      </c>
      <c r="C29">
        <v>5.261261158610267E-2</v>
      </c>
      <c r="D29">
        <v>5.3476751973344068E-2</v>
      </c>
      <c r="E29">
        <v>5.54326733909557E-2</v>
      </c>
      <c r="F29">
        <v>5.8273421404864426E-2</v>
      </c>
    </row>
    <row r="30" spans="1:6">
      <c r="A30">
        <v>5.4102557257124158E-2</v>
      </c>
      <c r="B30">
        <v>5.2646735282068854E-2</v>
      </c>
      <c r="C30">
        <v>5.2670964328116229E-2</v>
      </c>
      <c r="D30">
        <v>5.3536388026826094E-2</v>
      </c>
      <c r="E30">
        <v>5.5219305359968718E-2</v>
      </c>
      <c r="F30">
        <v>5.7390840696886138E-2</v>
      </c>
    </row>
    <row r="31" spans="1:6">
      <c r="A31">
        <v>5.3426923858814347E-2</v>
      </c>
      <c r="B31">
        <v>5.2856856945525527E-2</v>
      </c>
      <c r="C31">
        <v>5.2553112590929242E-2</v>
      </c>
      <c r="D31">
        <v>5.3013606034781738E-2</v>
      </c>
      <c r="E31">
        <v>5.4275158958376139E-2</v>
      </c>
      <c r="F31">
        <v>5.5912791818784141E-2</v>
      </c>
    </row>
    <row r="32" spans="1:6">
      <c r="A32">
        <v>5.3209208972086926E-2</v>
      </c>
      <c r="B32">
        <v>5.1877802820507538E-2</v>
      </c>
      <c r="C32">
        <v>5.0982477086593474E-2</v>
      </c>
      <c r="D32">
        <v>5.1311683738314184E-2</v>
      </c>
      <c r="E32">
        <v>5.2665756540318923E-2</v>
      </c>
      <c r="F32">
        <v>5.4683584792106422E-2</v>
      </c>
    </row>
    <row r="33" spans="1:6">
      <c r="A33">
        <v>5.3485873358500607E-2</v>
      </c>
      <c r="B33">
        <v>5.1894863514121495E-2</v>
      </c>
      <c r="C33">
        <v>5.0511292716708601E-2</v>
      </c>
      <c r="D33">
        <v>5.0613891643368498E-2</v>
      </c>
      <c r="E33">
        <v>5.1841956649810617E-2</v>
      </c>
      <c r="F33">
        <v>5.3803632244136403E-2</v>
      </c>
    </row>
    <row r="34" spans="1:6">
      <c r="A34">
        <v>5.3415236422821227E-2</v>
      </c>
      <c r="B34">
        <v>5.0247563003400011E-2</v>
      </c>
      <c r="C34">
        <v>4.8377671501753032E-2</v>
      </c>
      <c r="D34">
        <v>4.8507206274713999E-2</v>
      </c>
      <c r="E34">
        <v>4.9873029088916991E-2</v>
      </c>
      <c r="F34">
        <v>5.2139316150979415E-2</v>
      </c>
    </row>
    <row r="35" spans="1:6">
      <c r="A35">
        <v>5.3430820875026326E-2</v>
      </c>
      <c r="B35">
        <v>5.3021631975185994E-2</v>
      </c>
      <c r="C35">
        <v>5.1778081759902311E-2</v>
      </c>
      <c r="D35">
        <v>5.163289095870284E-2</v>
      </c>
      <c r="E35">
        <v>5.2410023091198847E-2</v>
      </c>
      <c r="F35">
        <v>5.3566383783542428E-2</v>
      </c>
    </row>
    <row r="36" spans="1:6">
      <c r="A36">
        <v>5.5540409359366813E-2</v>
      </c>
      <c r="B36">
        <v>5.5857440144504812E-2</v>
      </c>
      <c r="C36">
        <v>5.4715308568530879E-2</v>
      </c>
      <c r="D36">
        <v>5.4436790812353648E-2</v>
      </c>
      <c r="E36">
        <v>5.4956911114521889E-2</v>
      </c>
      <c r="F36">
        <v>5.557154645636924E-2</v>
      </c>
    </row>
    <row r="37" spans="1:6">
      <c r="A37">
        <v>5.7195011630136253E-2</v>
      </c>
      <c r="B37">
        <v>5.5918576074950578E-2</v>
      </c>
      <c r="C37">
        <v>5.4746991217715084E-2</v>
      </c>
      <c r="D37">
        <v>5.4690308839077446E-2</v>
      </c>
      <c r="E37">
        <v>5.5327733867648936E-2</v>
      </c>
      <c r="F37">
        <v>5.5916648879053468E-2</v>
      </c>
    </row>
    <row r="38" spans="1:6">
      <c r="A38">
        <v>5.6453945937219197E-2</v>
      </c>
      <c r="B38">
        <v>5.3147135609488014E-2</v>
      </c>
      <c r="C38">
        <v>5.1419184438913294E-2</v>
      </c>
      <c r="D38">
        <v>5.1390025612945048E-2</v>
      </c>
      <c r="E38">
        <v>5.2109522808187626E-2</v>
      </c>
      <c r="F38">
        <v>5.2891086429149282E-2</v>
      </c>
    </row>
    <row r="39" spans="1:6">
      <c r="A39">
        <v>5.4870542090953697E-2</v>
      </c>
      <c r="B39">
        <v>5.3399736905720883E-2</v>
      </c>
      <c r="C39">
        <v>5.0491656086740874E-2</v>
      </c>
      <c r="D39">
        <v>4.9560837165203361E-2</v>
      </c>
      <c r="E39">
        <v>4.9815586524618871E-2</v>
      </c>
      <c r="F39">
        <v>5.0554251906618046E-2</v>
      </c>
    </row>
    <row r="40" spans="1:6">
      <c r="A40">
        <v>5.4678000611497815E-2</v>
      </c>
      <c r="B40">
        <v>5.4026748105010555E-2</v>
      </c>
      <c r="C40">
        <v>5.1820241682051141E-2</v>
      </c>
      <c r="D40">
        <v>5.1110962760597192E-2</v>
      </c>
      <c r="E40">
        <v>5.1407869182112778E-2</v>
      </c>
      <c r="F40">
        <v>5.2003034293815469E-2</v>
      </c>
    </row>
    <row r="41" spans="1:6">
      <c r="A41">
        <v>5.5019794737438857E-2</v>
      </c>
      <c r="B41">
        <v>5.4061728493286991E-2</v>
      </c>
      <c r="C41">
        <v>5.2020264503845885E-2</v>
      </c>
      <c r="D41">
        <v>5.1502942003045817E-2</v>
      </c>
      <c r="E41">
        <v>5.2023767749718619E-2</v>
      </c>
      <c r="F41">
        <v>5.2929633403410427E-2</v>
      </c>
    </row>
    <row r="42" spans="1:6">
      <c r="A42">
        <v>5.5278616122410293E-2</v>
      </c>
      <c r="B42">
        <v>5.2675349564855409E-2</v>
      </c>
      <c r="C42">
        <v>4.9939775787485471E-2</v>
      </c>
      <c r="D42">
        <v>4.9334164692764838E-2</v>
      </c>
      <c r="E42">
        <v>4.9900967389583183E-2</v>
      </c>
      <c r="F42">
        <v>5.1009482804548978E-2</v>
      </c>
    </row>
    <row r="43" spans="1:6">
      <c r="A43">
        <v>5.510781540228972E-2</v>
      </c>
      <c r="B43">
        <v>5.4325890734201521E-2</v>
      </c>
      <c r="C43">
        <v>5.2707743632957528E-2</v>
      </c>
      <c r="D43">
        <v>5.2394000246538869E-2</v>
      </c>
      <c r="E43">
        <v>5.3025783204993106E-2</v>
      </c>
      <c r="F43">
        <v>5.3965088794085792E-2</v>
      </c>
    </row>
    <row r="44" spans="1:6">
      <c r="A44">
        <v>5.4999629722828305E-2</v>
      </c>
      <c r="B44">
        <v>5.4562387056772674E-2</v>
      </c>
      <c r="C44">
        <v>5.3089571727264397E-2</v>
      </c>
      <c r="D44">
        <v>5.2859441697377108E-2</v>
      </c>
      <c r="E44">
        <v>5.3655283430404668E-2</v>
      </c>
      <c r="F44">
        <v>5.4899328398692895E-2</v>
      </c>
    </row>
    <row r="45" spans="1:6">
      <c r="A45">
        <v>5.5300573995047127E-2</v>
      </c>
      <c r="B45">
        <v>5.412294187342391E-2</v>
      </c>
      <c r="C45">
        <v>5.2848038766888296E-2</v>
      </c>
      <c r="D45">
        <v>5.2763950080282923E-2</v>
      </c>
      <c r="E45">
        <v>5.3488887351021412E-2</v>
      </c>
      <c r="F45">
        <v>5.438547700527048E-2</v>
      </c>
    </row>
    <row r="46" spans="1:6">
      <c r="A46">
        <v>5.5376303444697447E-2</v>
      </c>
      <c r="B46">
        <v>5.373786544201628E-2</v>
      </c>
      <c r="C46">
        <v>5.2079493782186494E-2</v>
      </c>
      <c r="D46">
        <v>5.1847640578487147E-2</v>
      </c>
      <c r="E46">
        <v>5.2474723015015892E-2</v>
      </c>
      <c r="F46">
        <v>5.3300461512337499E-2</v>
      </c>
    </row>
    <row r="47" spans="1:6">
      <c r="A47">
        <v>5.53928545122995E-2</v>
      </c>
      <c r="B47">
        <v>5.3667802664712251E-2</v>
      </c>
      <c r="C47">
        <v>5.2136431280506351E-2</v>
      </c>
      <c r="D47">
        <v>5.2005903863937941E-2</v>
      </c>
      <c r="E47">
        <v>5.2729941967090216E-2</v>
      </c>
      <c r="F47">
        <v>5.3674035450325799E-2</v>
      </c>
    </row>
    <row r="48" spans="1:6">
      <c r="A48">
        <v>5.5457296845949494E-2</v>
      </c>
      <c r="B48">
        <v>5.4740513160451768E-2</v>
      </c>
      <c r="C48">
        <v>5.361025243032639E-2</v>
      </c>
      <c r="D48">
        <v>5.3516131103101772E-2</v>
      </c>
      <c r="E48">
        <v>5.4191392731246173E-2</v>
      </c>
      <c r="F48">
        <v>5.4973995171134105E-2</v>
      </c>
    </row>
    <row r="49" spans="1:6">
      <c r="A49">
        <v>5.6136223854436798E-2</v>
      </c>
      <c r="B49">
        <v>5.7492713625283243E-2</v>
      </c>
      <c r="C49">
        <v>5.6499143190743464E-2</v>
      </c>
      <c r="D49">
        <v>5.6168179646769123E-2</v>
      </c>
      <c r="E49">
        <v>5.6699124358322611E-2</v>
      </c>
      <c r="F49">
        <v>5.7378851511371766E-2</v>
      </c>
    </row>
    <row r="50" spans="1:6">
      <c r="A50">
        <v>5.7656071180860628E-2</v>
      </c>
      <c r="B50">
        <v>5.7459053642458915E-2</v>
      </c>
      <c r="C50">
        <v>5.574787765555466E-2</v>
      </c>
      <c r="D50">
        <v>5.525008866020515E-2</v>
      </c>
      <c r="E50">
        <v>5.566609063615801E-2</v>
      </c>
      <c r="F50">
        <v>5.6205773533667007E-2</v>
      </c>
    </row>
    <row r="51" spans="1:6">
      <c r="A51">
        <v>5.7903755061760681E-2</v>
      </c>
      <c r="B51">
        <v>5.8867538843512174E-2</v>
      </c>
      <c r="C51">
        <v>5.7161667000189917E-2</v>
      </c>
      <c r="D51">
        <v>5.6508436348960779E-2</v>
      </c>
      <c r="E51">
        <v>5.686528794659608E-2</v>
      </c>
      <c r="F51">
        <v>5.7430163526395163E-2</v>
      </c>
    </row>
    <row r="52" spans="1:6">
      <c r="A52">
        <v>5.9890585380039538E-2</v>
      </c>
      <c r="B52">
        <v>6.083375615511584E-2</v>
      </c>
      <c r="C52">
        <v>5.9077002834409552E-2</v>
      </c>
      <c r="D52">
        <v>5.8260311378656206E-2</v>
      </c>
      <c r="E52">
        <v>5.8222333885623305E-2</v>
      </c>
      <c r="F52">
        <v>5.7951319674113315E-2</v>
      </c>
    </row>
    <row r="53" spans="1:6">
      <c r="A53">
        <v>6.0198388895625704E-2</v>
      </c>
      <c r="B53">
        <v>6.0729526012534965E-2</v>
      </c>
      <c r="C53">
        <v>5.857090561583074E-2</v>
      </c>
      <c r="D53">
        <v>5.7500874019239409E-2</v>
      </c>
      <c r="E53">
        <v>5.7119036292156658E-2</v>
      </c>
      <c r="F53">
        <v>5.6295230133312217E-2</v>
      </c>
    </row>
    <row r="54" spans="1:6">
      <c r="A54">
        <v>5.9971913946805469E-2</v>
      </c>
      <c r="B54">
        <v>5.9883121726935246E-2</v>
      </c>
      <c r="C54">
        <v>5.7489843536230656E-2</v>
      </c>
      <c r="D54">
        <v>5.6360020640928987E-2</v>
      </c>
      <c r="E54">
        <v>5.5896029960980614E-2</v>
      </c>
      <c r="F54">
        <v>5.4949718216658963E-2</v>
      </c>
    </row>
    <row r="55" spans="1:6">
      <c r="A55">
        <v>6.1833752187185259E-2</v>
      </c>
      <c r="B55">
        <v>6.2425138178137454E-2</v>
      </c>
      <c r="C55">
        <v>6.0419872687956316E-2</v>
      </c>
      <c r="D55">
        <v>5.9218576165585332E-2</v>
      </c>
      <c r="E55">
        <v>5.832080327474496E-2</v>
      </c>
      <c r="F55">
        <v>5.6344216064131064E-2</v>
      </c>
    </row>
    <row r="56" spans="1:6">
      <c r="A56">
        <v>6.2520551077277248E-2</v>
      </c>
      <c r="B56">
        <v>6.0942698579275839E-2</v>
      </c>
      <c r="C56">
        <v>5.7942081007853447E-2</v>
      </c>
      <c r="D56">
        <v>5.6675479877490442E-2</v>
      </c>
      <c r="E56">
        <v>5.6064133852941435E-2</v>
      </c>
      <c r="F56">
        <v>5.4829926434896065E-2</v>
      </c>
    </row>
    <row r="57" spans="1:6">
      <c r="A57">
        <v>6.2608882049676046E-2</v>
      </c>
      <c r="B57">
        <v>6.1777321161322854E-2</v>
      </c>
      <c r="C57">
        <v>5.9629312660547218E-2</v>
      </c>
      <c r="D57">
        <v>5.8747621807381592E-2</v>
      </c>
      <c r="E57">
        <v>5.8415538296062192E-2</v>
      </c>
      <c r="F57">
        <v>5.7414927785976025E-2</v>
      </c>
    </row>
    <row r="58" spans="1:6">
      <c r="A58">
        <v>6.1676677984610379E-2</v>
      </c>
      <c r="B58">
        <v>6.1846415557589289E-2</v>
      </c>
      <c r="C58">
        <v>5.9262607563821762E-2</v>
      </c>
      <c r="D58">
        <v>5.7967499599213552E-2</v>
      </c>
      <c r="E58">
        <v>5.7352600527218314E-2</v>
      </c>
      <c r="F58">
        <v>5.6171061376397893E-2</v>
      </c>
    </row>
    <row r="59" spans="1:6">
      <c r="A59">
        <v>6.3484714174332726E-2</v>
      </c>
      <c r="B59">
        <v>6.4476695924514896E-2</v>
      </c>
      <c r="C59">
        <v>6.2268166588244162E-2</v>
      </c>
      <c r="D59">
        <v>6.0959726824743668E-2</v>
      </c>
      <c r="E59">
        <v>6.0124974805396171E-2</v>
      </c>
      <c r="F59">
        <v>5.8365408466974689E-2</v>
      </c>
    </row>
    <row r="60" spans="1:6">
      <c r="A60">
        <v>6.1748898005718679E-2</v>
      </c>
      <c r="B60">
        <v>6.2682574060587873E-2</v>
      </c>
      <c r="C60">
        <v>6.0579617508884305E-2</v>
      </c>
      <c r="D60">
        <v>5.9435015454747733E-2</v>
      </c>
      <c r="E60">
        <v>5.8907316240430212E-2</v>
      </c>
      <c r="F60">
        <v>5.77626531607284E-2</v>
      </c>
    </row>
    <row r="61" spans="1:6">
      <c r="A61">
        <v>6.1339553300113342E-2</v>
      </c>
      <c r="B61">
        <v>6.3821855913087228E-2</v>
      </c>
      <c r="C61">
        <v>6.2770394132028035E-2</v>
      </c>
      <c r="D61">
        <v>6.191462975259672E-2</v>
      </c>
      <c r="E61">
        <v>6.1435774062137571E-2</v>
      </c>
      <c r="F61">
        <v>6.0094636423792404E-2</v>
      </c>
    </row>
    <row r="62" spans="1:6">
      <c r="A62">
        <v>6.2206893823622239E-2</v>
      </c>
      <c r="B62">
        <v>6.4348564977222716E-2</v>
      </c>
      <c r="C62">
        <v>6.3310275260802837E-2</v>
      </c>
      <c r="D62">
        <v>6.2526594451231765E-2</v>
      </c>
      <c r="E62">
        <v>6.2113086911229479E-2</v>
      </c>
      <c r="F62">
        <v>6.0817958359448136E-2</v>
      </c>
    </row>
    <row r="63" spans="1:6">
      <c r="A63">
        <v>6.3754184775576012E-2</v>
      </c>
      <c r="B63">
        <v>6.5320953393081332E-2</v>
      </c>
      <c r="C63">
        <v>6.3492419241798576E-2</v>
      </c>
      <c r="D63">
        <v>6.2194362603976018E-2</v>
      </c>
      <c r="E63">
        <v>6.1129388372105478E-2</v>
      </c>
      <c r="F63">
        <v>5.8792829887397695E-2</v>
      </c>
    </row>
    <row r="64" spans="1:6">
      <c r="A64">
        <v>6.4397150063965597E-2</v>
      </c>
      <c r="B64">
        <v>6.5885677620145536E-2</v>
      </c>
      <c r="C64">
        <v>6.349510269885629E-2</v>
      </c>
      <c r="D64">
        <v>6.2006868406816192E-2</v>
      </c>
      <c r="E64">
        <v>6.105179385676264E-2</v>
      </c>
      <c r="F64">
        <v>5.9174597449165915E-2</v>
      </c>
    </row>
    <row r="65" spans="1:6">
      <c r="A65">
        <v>6.5166171423405153E-2</v>
      </c>
      <c r="B65">
        <v>6.5319335289564406E-2</v>
      </c>
      <c r="C65">
        <v>6.411695049619745E-2</v>
      </c>
      <c r="D65">
        <v>6.3408865876689618E-2</v>
      </c>
      <c r="E65">
        <v>6.2746923370890162E-2</v>
      </c>
      <c r="F65">
        <v>6.0664385243110602E-2</v>
      </c>
    </row>
    <row r="66" spans="1:6">
      <c r="A66">
        <v>6.7196218102187594E-2</v>
      </c>
      <c r="B66">
        <v>6.9041232807183203E-2</v>
      </c>
      <c r="C66">
        <v>6.7490861850643166E-2</v>
      </c>
      <c r="D66">
        <v>6.6118382099510736E-2</v>
      </c>
      <c r="E66">
        <v>6.4602974828464818E-2</v>
      </c>
      <c r="F66">
        <v>6.1144915682724343E-2</v>
      </c>
    </row>
    <row r="67" spans="1:6">
      <c r="A67">
        <v>6.7623372086009492E-2</v>
      </c>
      <c r="B67">
        <v>6.7709409489598457E-2</v>
      </c>
      <c r="C67">
        <v>6.4422641480919668E-2</v>
      </c>
      <c r="D67">
        <v>6.2593272588271243E-2</v>
      </c>
      <c r="E67">
        <v>6.1301108564966893E-2</v>
      </c>
      <c r="F67">
        <v>5.8886861745055245E-2</v>
      </c>
    </row>
    <row r="68" spans="1:6">
      <c r="A68">
        <v>7.0036722566450688E-2</v>
      </c>
      <c r="B68">
        <v>6.9241673828904157E-2</v>
      </c>
      <c r="C68">
        <v>6.6651778043102211E-2</v>
      </c>
      <c r="D68">
        <v>6.5143805483189071E-2</v>
      </c>
      <c r="E68">
        <v>6.3619105551920893E-2</v>
      </c>
      <c r="F68">
        <v>6.0195113515827382E-2</v>
      </c>
    </row>
    <row r="69" spans="1:6">
      <c r="A69">
        <v>7.3964612392667536E-2</v>
      </c>
      <c r="B69">
        <v>7.0289927948434139E-2</v>
      </c>
      <c r="C69">
        <v>6.5402851561511266E-2</v>
      </c>
      <c r="D69">
        <v>6.3429816761753313E-2</v>
      </c>
      <c r="E69">
        <v>6.2379112306203278E-2</v>
      </c>
      <c r="F69">
        <v>6.0493188626918951E-2</v>
      </c>
    </row>
    <row r="70" spans="1:6">
      <c r="A70">
        <v>7.3470793297591985E-2</v>
      </c>
      <c r="B70">
        <v>6.9205912080075371E-2</v>
      </c>
      <c r="C70">
        <v>6.2199969617294439E-2</v>
      </c>
      <c r="D70">
        <v>5.9616978832213702E-2</v>
      </c>
      <c r="E70">
        <v>5.9190517722313207E-2</v>
      </c>
      <c r="F70">
        <v>5.9522113805097858E-2</v>
      </c>
    </row>
    <row r="71" spans="1:6">
      <c r="A71">
        <v>7.2294231871340819E-2</v>
      </c>
      <c r="B71">
        <v>7.2328435296131685E-2</v>
      </c>
      <c r="C71">
        <v>6.582105255847441E-2</v>
      </c>
      <c r="D71">
        <v>6.2880849683813439E-2</v>
      </c>
      <c r="E71">
        <v>6.2280172379449411E-2</v>
      </c>
      <c r="F71">
        <v>6.2637150414470863E-2</v>
      </c>
    </row>
    <row r="72" spans="1:6">
      <c r="A72">
        <v>7.2025204653341335E-2</v>
      </c>
      <c r="B72">
        <v>7.3035331318695107E-2</v>
      </c>
      <c r="C72">
        <v>6.7630243384687358E-2</v>
      </c>
      <c r="D72">
        <v>6.5023387076432265E-2</v>
      </c>
      <c r="E72">
        <v>6.4352329781821468E-2</v>
      </c>
      <c r="F72">
        <v>6.4169635677225431E-2</v>
      </c>
    </row>
    <row r="73" spans="1:6">
      <c r="A73">
        <v>7.1883527478412673E-2</v>
      </c>
      <c r="B73">
        <v>7.2790323208611285E-2</v>
      </c>
      <c r="C73">
        <v>6.8305257202116026E-2</v>
      </c>
      <c r="D73">
        <v>6.599237041227328E-2</v>
      </c>
      <c r="E73">
        <v>6.5017721332339129E-2</v>
      </c>
      <c r="F73">
        <v>6.3772808890661878E-2</v>
      </c>
    </row>
    <row r="74" spans="1:6">
      <c r="A74">
        <v>7.1905214268853754E-2</v>
      </c>
      <c r="B74">
        <v>6.6551288819398702E-2</v>
      </c>
      <c r="C74">
        <v>6.0554590279847206E-2</v>
      </c>
      <c r="D74">
        <v>5.878248545500743E-2</v>
      </c>
      <c r="E74">
        <v>5.9026668890705382E-2</v>
      </c>
      <c r="F74">
        <v>6.010981396132728E-2</v>
      </c>
    </row>
    <row r="75" spans="1:6">
      <c r="A75">
        <v>7.0418073088381911E-2</v>
      </c>
      <c r="B75">
        <v>6.2111495937639503E-2</v>
      </c>
      <c r="C75">
        <v>5.6197075894793849E-2</v>
      </c>
      <c r="D75">
        <v>5.4897671184671357E-2</v>
      </c>
      <c r="E75">
        <v>5.539334802470211E-2</v>
      </c>
      <c r="F75">
        <v>5.6597994527411793E-2</v>
      </c>
    </row>
    <row r="76" spans="1:6">
      <c r="A76">
        <v>6.4216375065787173E-2</v>
      </c>
      <c r="B76">
        <v>5.1167073592939372E-2</v>
      </c>
      <c r="C76">
        <v>4.6066909437251148E-2</v>
      </c>
      <c r="D76">
        <v>4.6236438423971328E-2</v>
      </c>
      <c r="E76">
        <v>4.826523494668928E-2</v>
      </c>
      <c r="F76">
        <v>5.1715931568319731E-2</v>
      </c>
    </row>
    <row r="77" spans="1:6">
      <c r="A77">
        <v>5.1810859405050022E-2</v>
      </c>
      <c r="B77">
        <v>4.2541310521945874E-2</v>
      </c>
      <c r="C77">
        <v>4.2650872277465252E-2</v>
      </c>
      <c r="D77">
        <v>4.517921385360605E-2</v>
      </c>
      <c r="E77">
        <v>4.8765966944040173E-2</v>
      </c>
      <c r="F77">
        <v>5.3723814188304353E-2</v>
      </c>
    </row>
    <row r="78" spans="1:6">
      <c r="A78">
        <v>4.0464006491611068E-2</v>
      </c>
      <c r="B78">
        <v>2.8795878127255783E-2</v>
      </c>
      <c r="C78">
        <v>3.0369841763145264E-2</v>
      </c>
      <c r="D78">
        <v>3.4100133470807571E-2</v>
      </c>
      <c r="E78">
        <v>3.8525959618004174E-2</v>
      </c>
      <c r="F78">
        <v>4.4534572542170574E-2</v>
      </c>
    </row>
    <row r="79" spans="1:6">
      <c r="A79">
        <v>2.6887841789219203E-2</v>
      </c>
      <c r="B79">
        <v>2.1686065383990403E-2</v>
      </c>
      <c r="C79">
        <v>2.4720148612962945E-2</v>
      </c>
      <c r="D79">
        <v>2.8645567619246293E-2</v>
      </c>
      <c r="E79">
        <v>3.4014149622741754E-2</v>
      </c>
      <c r="F79">
        <v>4.2543906438433227E-2</v>
      </c>
    </row>
    <row r="80" spans="1:6">
      <c r="A80">
        <v>2.9228832261797053E-2</v>
      </c>
      <c r="B80">
        <v>2.3239402941014699E-2</v>
      </c>
      <c r="C80">
        <v>2.7187233729117483E-2</v>
      </c>
      <c r="D80">
        <v>3.1471442310171939E-2</v>
      </c>
      <c r="E80">
        <v>3.6487995314806197E-2</v>
      </c>
      <c r="F80">
        <v>4.3679487379283247E-2</v>
      </c>
    </row>
    <row r="81" spans="1:6">
      <c r="A81">
        <v>2.8897670215117788E-2</v>
      </c>
      <c r="B81">
        <v>2.5139132546132266E-2</v>
      </c>
      <c r="C81">
        <v>3.1786547070050658E-2</v>
      </c>
      <c r="D81">
        <v>3.6818717131681319E-2</v>
      </c>
      <c r="E81">
        <v>4.1429246989392925E-2</v>
      </c>
      <c r="F81">
        <v>4.680142397011746E-2</v>
      </c>
    </row>
    <row r="82" spans="1:6">
      <c r="A82">
        <v>2.992274781498936E-2</v>
      </c>
      <c r="B82">
        <v>2.6061454354373702E-2</v>
      </c>
      <c r="C82">
        <v>3.2164173403777835E-2</v>
      </c>
      <c r="D82">
        <v>3.7189770091141106E-2</v>
      </c>
      <c r="E82">
        <v>4.2368970491136942E-2</v>
      </c>
      <c r="F82">
        <v>4.908629168033711E-2</v>
      </c>
    </row>
    <row r="83" spans="1:6">
      <c r="A83">
        <v>3.1879783535526993E-2</v>
      </c>
      <c r="B83">
        <v>2.8939052092392333E-2</v>
      </c>
      <c r="C83">
        <v>3.7371332427058382E-2</v>
      </c>
      <c r="D83">
        <v>4.3597309269644481E-2</v>
      </c>
      <c r="E83">
        <v>4.9576232154599977E-2</v>
      </c>
      <c r="F83">
        <v>5.6792442101140456E-2</v>
      </c>
    </row>
    <row r="84" spans="1:6">
      <c r="A84">
        <v>3.1588539760932219E-2</v>
      </c>
      <c r="B84">
        <v>2.9659657538171891E-2</v>
      </c>
      <c r="C84">
        <v>3.9401638881229772E-2</v>
      </c>
      <c r="D84">
        <v>4.5802184234046667E-2</v>
      </c>
      <c r="E84">
        <v>5.1061858378394998E-2</v>
      </c>
      <c r="F84">
        <v>5.6353036158115113E-2</v>
      </c>
    </row>
    <row r="85" spans="1:6">
      <c r="A85">
        <v>3.0625889407178343E-2</v>
      </c>
      <c r="B85">
        <v>3.5589449329507944E-2</v>
      </c>
      <c r="C85">
        <v>4.6530412942489482E-2</v>
      </c>
      <c r="D85">
        <v>5.198647110641498E-2</v>
      </c>
      <c r="E85">
        <v>5.5513992272899985E-2</v>
      </c>
      <c r="F85">
        <v>5.7728975110101916E-2</v>
      </c>
    </row>
    <row r="86" spans="1:6">
      <c r="A86">
        <v>3.0235400561882574E-2</v>
      </c>
      <c r="B86">
        <v>3.9446754842420023E-2</v>
      </c>
      <c r="C86">
        <v>4.7518184821297445E-2</v>
      </c>
      <c r="D86">
        <v>5.0789980692521552E-2</v>
      </c>
      <c r="E86">
        <v>5.3121161847407873E-2</v>
      </c>
      <c r="F86">
        <v>5.4943386084912497E-2</v>
      </c>
    </row>
    <row r="87" spans="1:6">
      <c r="A87">
        <v>3.2543975117759527E-2</v>
      </c>
      <c r="B87">
        <v>3.969235720275209E-2</v>
      </c>
      <c r="C87">
        <v>4.616802472670143E-2</v>
      </c>
      <c r="D87">
        <v>4.8864595596061267E-2</v>
      </c>
      <c r="E87">
        <v>5.0837015734348671E-2</v>
      </c>
      <c r="F87">
        <v>5.236763301923604E-2</v>
      </c>
    </row>
    <row r="88" spans="1:6">
      <c r="A88">
        <v>3.5594399608810945E-2</v>
      </c>
      <c r="B88">
        <v>4.4043164552187208E-2</v>
      </c>
      <c r="C88">
        <v>4.9321289309544367E-2</v>
      </c>
      <c r="D88">
        <v>5.1402300096551279E-2</v>
      </c>
      <c r="E88">
        <v>5.3496753116699769E-2</v>
      </c>
      <c r="F88">
        <v>5.5916434085826E-2</v>
      </c>
    </row>
    <row r="89" spans="1:6">
      <c r="A89">
        <v>3.7565698628824321E-2</v>
      </c>
      <c r="B89">
        <v>4.1504417292443085E-2</v>
      </c>
      <c r="C89">
        <v>4.5511183345070906E-2</v>
      </c>
      <c r="D89">
        <v>4.7693184467720674E-2</v>
      </c>
      <c r="E89">
        <v>5.0095275524771922E-2</v>
      </c>
      <c r="F89">
        <v>5.3075584452904195E-2</v>
      </c>
    </row>
    <row r="90" spans="1:6">
      <c r="A90">
        <v>4.0876550162947847E-2</v>
      </c>
      <c r="B90">
        <v>4.2657946548060696E-2</v>
      </c>
      <c r="C90">
        <v>4.5544521983101431E-2</v>
      </c>
      <c r="D90">
        <v>4.7828489001046776E-2</v>
      </c>
      <c r="E90">
        <v>5.1093364184028281E-2</v>
      </c>
      <c r="F90">
        <v>5.5927069437466725E-2</v>
      </c>
    </row>
    <row r="91" spans="1:6">
      <c r="A91">
        <v>3.9937005543177737E-2</v>
      </c>
      <c r="B91">
        <v>4.2683190622259781E-2</v>
      </c>
      <c r="C91">
        <v>4.5717188195232503E-2</v>
      </c>
      <c r="D91">
        <v>4.7878302862428029E-2</v>
      </c>
      <c r="E91">
        <v>5.0953761269413471E-2</v>
      </c>
      <c r="F91">
        <v>5.5502026362586603E-2</v>
      </c>
    </row>
    <row r="92" spans="1:6">
      <c r="A92">
        <v>4.296003723589055E-2</v>
      </c>
      <c r="B92">
        <v>4.6538078138077178E-2</v>
      </c>
      <c r="C92">
        <v>5.0255193184653484E-2</v>
      </c>
      <c r="D92">
        <v>5.2462595276180746E-2</v>
      </c>
      <c r="E92">
        <v>5.5119836033531523E-2</v>
      </c>
      <c r="F92">
        <v>5.8501537617741489E-2</v>
      </c>
    </row>
    <row r="93" spans="1:6">
      <c r="A93">
        <v>4.5725535793174746E-2</v>
      </c>
      <c r="B93">
        <v>4.7567747577390677E-2</v>
      </c>
      <c r="C93">
        <v>5.1083800758542436E-2</v>
      </c>
      <c r="D93">
        <v>5.3242325267982123E-2</v>
      </c>
      <c r="E93">
        <v>5.5442231660787655E-2</v>
      </c>
      <c r="F93">
        <v>5.7680291988901372E-2</v>
      </c>
    </row>
    <row r="94" spans="1:6">
      <c r="A94">
        <v>4.6909860246751402E-2</v>
      </c>
      <c r="B94">
        <v>4.3609325134526165E-2</v>
      </c>
      <c r="C94">
        <v>4.4717618553226736E-2</v>
      </c>
      <c r="D94">
        <v>4.6730847402415759E-2</v>
      </c>
      <c r="E94">
        <v>4.9692811487081913E-2</v>
      </c>
      <c r="F94">
        <v>5.389574939756752E-2</v>
      </c>
    </row>
    <row r="95" spans="1:6">
      <c r="A95">
        <v>4.5188795283663021E-2</v>
      </c>
      <c r="B95">
        <v>4.4062750317230635E-2</v>
      </c>
      <c r="C95">
        <v>4.3456276780323565E-2</v>
      </c>
      <c r="D95">
        <v>4.427095928275615E-2</v>
      </c>
      <c r="E95">
        <v>4.6697306958311681E-2</v>
      </c>
      <c r="F95">
        <v>5.1028395221478298E-2</v>
      </c>
    </row>
    <row r="96" spans="1:6">
      <c r="A96">
        <v>4.5336488632374383E-2</v>
      </c>
      <c r="B96">
        <v>4.5291300687152057E-2</v>
      </c>
      <c r="C96">
        <v>4.4721202483154948E-2</v>
      </c>
      <c r="D96">
        <v>4.5402348977568736E-2</v>
      </c>
      <c r="E96">
        <v>4.7767884882357836E-2</v>
      </c>
      <c r="F96">
        <v>5.2098710110310677E-2</v>
      </c>
    </row>
    <row r="97" spans="1:6">
      <c r="A97">
        <v>4.5324974563123371E-2</v>
      </c>
      <c r="B97">
        <v>4.5005155084869679E-2</v>
      </c>
      <c r="C97">
        <v>4.4442757836810454E-2</v>
      </c>
      <c r="D97">
        <v>4.4920129054507096E-2</v>
      </c>
      <c r="E97">
        <v>4.6649028576509668E-2</v>
      </c>
      <c r="F97">
        <v>4.9674843039260369E-2</v>
      </c>
    </row>
    <row r="98" spans="1:6">
      <c r="A98">
        <v>4.730268002727378E-2</v>
      </c>
      <c r="B98">
        <v>4.8638022200248432E-2</v>
      </c>
      <c r="C98">
        <v>4.8509438177483918E-2</v>
      </c>
      <c r="D98">
        <v>4.8723170164241811E-2</v>
      </c>
      <c r="E98">
        <v>4.9757834715375537E-2</v>
      </c>
      <c r="F98">
        <v>5.133885840649436E-2</v>
      </c>
    </row>
    <row r="99" spans="1:6">
      <c r="A99">
        <v>4.563813968072182E-2</v>
      </c>
      <c r="B99">
        <v>4.7707141283679803E-2</v>
      </c>
      <c r="C99">
        <v>4.8099685855211106E-2</v>
      </c>
      <c r="D99">
        <v>4.8632574054344929E-2</v>
      </c>
      <c r="E99">
        <v>5.0157878541244622E-2</v>
      </c>
      <c r="F99">
        <v>5.2617952546818919E-2</v>
      </c>
    </row>
    <row r="100" spans="1:6">
      <c r="A100">
        <v>4.7427752795052951E-2</v>
      </c>
      <c r="B100">
        <v>4.8461553038639305E-2</v>
      </c>
      <c r="C100">
        <v>4.8523785297624272E-2</v>
      </c>
      <c r="D100">
        <v>4.9266177754105585E-2</v>
      </c>
      <c r="E100">
        <v>5.139409297198097E-2</v>
      </c>
      <c r="F100">
        <v>5.5009437957302801E-2</v>
      </c>
    </row>
    <row r="101" spans="1:6">
      <c r="A101">
        <v>4.7805943546913511E-2</v>
      </c>
      <c r="B101">
        <v>4.8069475842552542E-2</v>
      </c>
      <c r="C101">
        <v>4.8834005050754234E-2</v>
      </c>
      <c r="D101">
        <v>5.0026992424516331E-2</v>
      </c>
      <c r="E101">
        <v>5.2306547420213317E-2</v>
      </c>
      <c r="F101">
        <v>5.5762912815163206E-2</v>
      </c>
    </row>
    <row r="102" spans="1:6">
      <c r="A102">
        <v>4.8128566356241374E-2</v>
      </c>
      <c r="B102">
        <v>4.8364619004091697E-2</v>
      </c>
      <c r="C102">
        <v>4.9608109986280319E-2</v>
      </c>
      <c r="D102">
        <v>5.0879081151202633E-2</v>
      </c>
      <c r="E102">
        <v>5.280672843332436E-2</v>
      </c>
      <c r="F102">
        <v>5.5313719148453171E-2</v>
      </c>
    </row>
    <row r="103" spans="1:6">
      <c r="A103">
        <v>4.768744128795023E-2</v>
      </c>
      <c r="B103">
        <v>4.7618507264491294E-2</v>
      </c>
      <c r="C103">
        <v>4.8408541167136318E-2</v>
      </c>
      <c r="D103">
        <v>4.9672921696759277E-2</v>
      </c>
      <c r="E103">
        <v>5.2010234391901645E-2</v>
      </c>
      <c r="F103">
        <v>5.5529022681269094E-2</v>
      </c>
    </row>
    <row r="104" spans="1:6">
      <c r="A104">
        <v>4.8297382263266797E-2</v>
      </c>
      <c r="B104">
        <v>4.8505802818613324E-2</v>
      </c>
      <c r="C104">
        <v>4.9284132941991229E-2</v>
      </c>
      <c r="D104">
        <v>5.0272925724998849E-2</v>
      </c>
      <c r="E104">
        <v>5.1973221208905664E-2</v>
      </c>
      <c r="F104">
        <v>5.4246228669959311E-2</v>
      </c>
    </row>
    <row r="105" spans="1:6">
      <c r="A105">
        <v>4.845509691440613E-2</v>
      </c>
      <c r="B105">
        <v>4.8945711877639742E-2</v>
      </c>
      <c r="C105">
        <v>4.8530400437415709E-2</v>
      </c>
      <c r="D105">
        <v>4.8885650250521002E-2</v>
      </c>
      <c r="E105">
        <v>5.0355239619962501E-2</v>
      </c>
      <c r="F105">
        <v>5.2785881551265394E-2</v>
      </c>
    </row>
    <row r="106" spans="1:6">
      <c r="A106">
        <v>4.6940139757335318E-2</v>
      </c>
      <c r="B106">
        <v>4.7011516747370349E-2</v>
      </c>
      <c r="C106">
        <v>4.6368279024578213E-2</v>
      </c>
      <c r="D106">
        <v>4.6914251142684417E-2</v>
      </c>
      <c r="E106">
        <v>4.9030784706704938E-2</v>
      </c>
      <c r="F106">
        <v>5.2858825688937489E-2</v>
      </c>
    </row>
    <row r="107" spans="1:6">
      <c r="A107">
        <v>4.8727357160309293E-2</v>
      </c>
      <c r="B107">
        <v>4.6014953255778951E-2</v>
      </c>
      <c r="C107">
        <v>4.318728332394331E-2</v>
      </c>
      <c r="D107">
        <v>4.2954264633775975E-2</v>
      </c>
      <c r="E107">
        <v>4.4622796030748473E-2</v>
      </c>
      <c r="F107">
        <v>4.8193427111221168E-2</v>
      </c>
    </row>
    <row r="108" spans="1:6">
      <c r="A108">
        <v>4.575234154473614E-2</v>
      </c>
      <c r="B108">
        <v>3.7187093868551173E-2</v>
      </c>
      <c r="C108">
        <v>3.4574011569831475E-2</v>
      </c>
      <c r="D108">
        <v>3.545919524943926E-2</v>
      </c>
      <c r="E108">
        <v>3.8049551472408821E-2</v>
      </c>
      <c r="F108">
        <v>4.2678010817605139E-2</v>
      </c>
    </row>
    <row r="109" spans="1:6">
      <c r="A109">
        <v>4.5281536605224083E-2</v>
      </c>
      <c r="B109">
        <v>3.586442927818885E-2</v>
      </c>
      <c r="C109">
        <v>3.3284193462693137E-2</v>
      </c>
      <c r="D109">
        <v>3.4279365660784163E-2</v>
      </c>
      <c r="E109">
        <v>3.6861869101701882E-2</v>
      </c>
      <c r="F109">
        <v>4.136267656443493E-2</v>
      </c>
    </row>
    <row r="110" spans="1:6">
      <c r="A110">
        <v>4.4197127633577443E-2</v>
      </c>
      <c r="B110">
        <v>3.95303441041603E-2</v>
      </c>
      <c r="C110">
        <v>3.7324062350196946E-2</v>
      </c>
      <c r="D110">
        <v>3.787890446759104E-2</v>
      </c>
      <c r="E110">
        <v>4.0349011591824968E-2</v>
      </c>
      <c r="F110">
        <v>4.5115699077720853E-2</v>
      </c>
    </row>
    <row r="111" spans="1:6">
      <c r="A111">
        <v>4.3483453469700305E-2</v>
      </c>
      <c r="B111">
        <v>3.3771192662670584E-2</v>
      </c>
      <c r="C111">
        <v>3.0520709224589937E-2</v>
      </c>
      <c r="D111">
        <v>3.1524633986909634E-2</v>
      </c>
      <c r="E111">
        <v>3.4817190952881501E-2</v>
      </c>
      <c r="F111">
        <v>4.1084334445108374E-2</v>
      </c>
    </row>
    <row r="112" spans="1:6">
      <c r="A112">
        <v>4.0656260090283315E-2</v>
      </c>
      <c r="B112">
        <v>3.5468688945164806E-2</v>
      </c>
      <c r="C112">
        <v>3.2766785822877204E-2</v>
      </c>
      <c r="D112">
        <v>3.307183809719047E-2</v>
      </c>
      <c r="E112">
        <v>3.5303845393401416E-2</v>
      </c>
      <c r="F112">
        <v>3.9901623910715417E-2</v>
      </c>
    </row>
    <row r="113" spans="1:6">
      <c r="A113">
        <v>4.2568685512541421E-2</v>
      </c>
      <c r="B113">
        <v>3.8573557921714963E-2</v>
      </c>
      <c r="C113">
        <v>3.5990235865003828E-2</v>
      </c>
      <c r="D113">
        <v>3.6001644751522656E-2</v>
      </c>
      <c r="E113">
        <v>3.7676946224700941E-2</v>
      </c>
      <c r="F113">
        <v>4.1198387704618269E-2</v>
      </c>
    </row>
    <row r="114" spans="1:6">
      <c r="A114">
        <v>4.1503180830542864E-2</v>
      </c>
      <c r="B114">
        <v>3.6664008344229518E-2</v>
      </c>
      <c r="C114">
        <v>3.3992807914920133E-2</v>
      </c>
      <c r="D114">
        <v>3.4272180593723445E-2</v>
      </c>
      <c r="E114">
        <v>3.6504308932518714E-2</v>
      </c>
      <c r="F114">
        <v>4.1102352785302568E-2</v>
      </c>
    </row>
    <row r="115" spans="1:6">
      <c r="A115">
        <v>3.9191494125682645E-2</v>
      </c>
      <c r="B115">
        <v>3.21480711935389E-2</v>
      </c>
      <c r="C115">
        <v>2.8709035639779792E-2</v>
      </c>
      <c r="D115">
        <v>2.9011143650012512E-2</v>
      </c>
      <c r="E115">
        <v>3.1510037083227659E-2</v>
      </c>
      <c r="F115">
        <v>3.6806204542191516E-2</v>
      </c>
    </row>
    <row r="116" spans="1:6">
      <c r="A116">
        <v>3.144576655433607E-2</v>
      </c>
      <c r="B116">
        <v>2.4691937546994568E-2</v>
      </c>
      <c r="C116">
        <v>2.0827854378789964E-2</v>
      </c>
      <c r="D116">
        <v>2.1038866915159458E-2</v>
      </c>
      <c r="E116">
        <v>2.3918665534183967E-2</v>
      </c>
      <c r="F116">
        <v>3.0504766700492531E-2</v>
      </c>
    </row>
    <row r="117" spans="1:6">
      <c r="A117">
        <v>3.4501404745752862E-2</v>
      </c>
      <c r="B117">
        <v>2.8731747951095975E-2</v>
      </c>
      <c r="C117">
        <v>2.5044256403335345E-2</v>
      </c>
      <c r="D117">
        <v>2.4935145407547953E-2</v>
      </c>
      <c r="E117">
        <v>2.7049572180724697E-2</v>
      </c>
      <c r="F117">
        <v>3.2046292613232344E-2</v>
      </c>
    </row>
    <row r="118" spans="1:6">
      <c r="A118">
        <v>3.3182618727538651E-2</v>
      </c>
      <c r="B118">
        <v>3.1094805366913846E-2</v>
      </c>
      <c r="C118">
        <v>2.7950310716241562E-2</v>
      </c>
      <c r="D118">
        <v>2.7377435983117371E-2</v>
      </c>
      <c r="E118">
        <v>2.8791537279843783E-2</v>
      </c>
      <c r="F118">
        <v>3.2669517334484734E-2</v>
      </c>
    </row>
    <row r="119" spans="1:6">
      <c r="A119">
        <v>3.2329801473906981E-2</v>
      </c>
      <c r="B119">
        <v>2.853952710264791E-2</v>
      </c>
      <c r="C119">
        <v>2.3819961398587837E-2</v>
      </c>
      <c r="D119">
        <v>2.3003410594069178E-2</v>
      </c>
      <c r="E119">
        <v>2.5048404402376413E-2</v>
      </c>
      <c r="F119">
        <v>3.0756137378156825E-2</v>
      </c>
    </row>
    <row r="120" spans="1:6">
      <c r="A120">
        <v>3.2457946637914473E-2</v>
      </c>
      <c r="B120">
        <v>2.7483851128488078E-2</v>
      </c>
      <c r="C120">
        <v>2.4022379681513557E-2</v>
      </c>
      <c r="D120">
        <v>2.3832919454301774E-2</v>
      </c>
      <c r="E120">
        <v>2.573470343568577E-2</v>
      </c>
      <c r="F120">
        <v>3.0379641869410702E-2</v>
      </c>
    </row>
    <row r="121" spans="1:6">
      <c r="A121">
        <v>3.0897301451076671E-2</v>
      </c>
      <c r="B121">
        <v>2.7669725514744409E-2</v>
      </c>
      <c r="C121">
        <v>2.5505433645389413E-2</v>
      </c>
      <c r="D121">
        <v>2.5666279034448406E-2</v>
      </c>
      <c r="E121">
        <v>2.756741891410457E-2</v>
      </c>
      <c r="F121">
        <v>3.1866165955766003E-2</v>
      </c>
    </row>
    <row r="122" spans="1:6">
      <c r="A122">
        <v>2.9464176351461344E-2</v>
      </c>
      <c r="B122">
        <v>2.7697943538002607E-2</v>
      </c>
      <c r="C122">
        <v>2.5705500568429403E-2</v>
      </c>
      <c r="D122">
        <v>2.5809315235511738E-2</v>
      </c>
      <c r="E122">
        <v>2.7825968317297514E-2</v>
      </c>
      <c r="F122">
        <v>3.2517604193140606E-2</v>
      </c>
    </row>
    <row r="123" spans="1:6">
      <c r="A123">
        <v>2.8334201667375492E-2</v>
      </c>
      <c r="B123">
        <v>2.7608661649497587E-2</v>
      </c>
      <c r="C123">
        <v>2.7330278155418622E-2</v>
      </c>
      <c r="D123">
        <v>2.8241347333055784E-2</v>
      </c>
      <c r="E123">
        <v>3.0772805890737873E-2</v>
      </c>
      <c r="F123">
        <v>3.5828595401337947E-2</v>
      </c>
    </row>
    <row r="124" spans="1:6">
      <c r="A124">
        <v>2.9236393128313137E-2</v>
      </c>
      <c r="B124">
        <v>2.6889767228191846E-2</v>
      </c>
      <c r="C124">
        <v>2.6210399461355356E-2</v>
      </c>
      <c r="D124">
        <v>2.7055769986304531E-2</v>
      </c>
      <c r="E124">
        <v>2.9361077621694372E-2</v>
      </c>
      <c r="F124">
        <v>3.3914666608750532E-2</v>
      </c>
    </row>
    <row r="125" spans="1:6">
      <c r="A125">
        <v>2.9546186238079152E-2</v>
      </c>
      <c r="B125">
        <v>2.8718112560192258E-2</v>
      </c>
      <c r="C125">
        <v>2.8151594201575567E-2</v>
      </c>
      <c r="D125">
        <v>2.8798572488509207E-2</v>
      </c>
      <c r="E125">
        <v>3.0918386370334949E-2</v>
      </c>
      <c r="F125">
        <v>3.5238766004920111E-2</v>
      </c>
    </row>
    <row r="126" spans="1:6">
      <c r="A126">
        <v>2.7716594326414715E-2</v>
      </c>
      <c r="B126">
        <v>2.543556300936204E-2</v>
      </c>
      <c r="C126">
        <v>2.468851574188374E-2</v>
      </c>
      <c r="D126">
        <v>2.5510383045372724E-2</v>
      </c>
      <c r="E126">
        <v>2.7860169270851855E-2</v>
      </c>
      <c r="F126">
        <v>3.2600198679988972E-2</v>
      </c>
    </row>
    <row r="127" spans="1:6">
      <c r="A127">
        <v>2.6367151886704E-2</v>
      </c>
      <c r="B127">
        <v>2.5392914089546019E-2</v>
      </c>
      <c r="C127">
        <v>2.5022228347350586E-2</v>
      </c>
      <c r="D127">
        <v>2.6132117067652606E-2</v>
      </c>
      <c r="E127">
        <v>2.9232488648489208E-2</v>
      </c>
      <c r="F127">
        <v>3.5503629542112891E-2</v>
      </c>
    </row>
    <row r="128" spans="1:6">
      <c r="A128">
        <v>2.7293864557079231E-2</v>
      </c>
      <c r="B128">
        <v>2.4845794852274745E-2</v>
      </c>
      <c r="C128">
        <v>2.5820724335698094E-2</v>
      </c>
      <c r="D128">
        <v>2.8013075748770676E-2</v>
      </c>
      <c r="E128">
        <v>3.1986470110538033E-2</v>
      </c>
      <c r="F128">
        <v>3.9103292518465005E-2</v>
      </c>
    </row>
    <row r="129" spans="1:6">
      <c r="A129">
        <v>2.5920256206222063E-2</v>
      </c>
      <c r="B129">
        <v>2.2132903378099339E-2</v>
      </c>
      <c r="C129">
        <v>2.2649798464209107E-2</v>
      </c>
      <c r="D129">
        <v>2.5062822377115049E-2</v>
      </c>
      <c r="E129">
        <v>2.9738816405424074E-2</v>
      </c>
      <c r="F129">
        <v>3.8348614962085061E-2</v>
      </c>
    </row>
    <row r="130" spans="1:6">
      <c r="A130">
        <v>2.5481671656056616E-2</v>
      </c>
      <c r="B130">
        <v>2.3522750585502832E-2</v>
      </c>
      <c r="C130">
        <v>2.5459579702795294E-2</v>
      </c>
      <c r="D130">
        <v>2.8284861685626966E-2</v>
      </c>
      <c r="E130">
        <v>3.3003278368781891E-2</v>
      </c>
      <c r="F130">
        <v>4.1261787980807645E-2</v>
      </c>
    </row>
    <row r="131" spans="1:6">
      <c r="A131">
        <v>2.5335365894881241E-2</v>
      </c>
      <c r="B131">
        <v>2.3652277371458034E-2</v>
      </c>
      <c r="C131">
        <v>2.5507563288575411E-2</v>
      </c>
      <c r="D131">
        <v>2.8132867090869585E-2</v>
      </c>
      <c r="E131">
        <v>3.2499501885432346E-2</v>
      </c>
      <c r="F131">
        <v>4.0140994952614618E-2</v>
      </c>
    </row>
    <row r="132" spans="1:6">
      <c r="A132">
        <v>2.5763748974861413E-2</v>
      </c>
      <c r="B132">
        <v>2.5171038977499588E-2</v>
      </c>
      <c r="C132">
        <v>2.8165411193288734E-2</v>
      </c>
      <c r="D132">
        <v>3.1120170297460059E-2</v>
      </c>
      <c r="E132">
        <v>3.5395471045746162E-2</v>
      </c>
      <c r="F132">
        <v>4.2427088703650112E-2</v>
      </c>
    </row>
    <row r="133" spans="1:6">
      <c r="A133">
        <v>2.5867671962327924E-2</v>
      </c>
      <c r="B133">
        <v>2.495127734662243E-2</v>
      </c>
      <c r="C133">
        <v>2.791206338458023E-2</v>
      </c>
      <c r="D133">
        <v>3.1097644100470435E-2</v>
      </c>
      <c r="E133">
        <v>3.5924075826597644E-2</v>
      </c>
      <c r="F133">
        <v>4.4020415767358968E-2</v>
      </c>
    </row>
    <row r="134" spans="1:6">
      <c r="A134">
        <v>2.6693749493212376E-2</v>
      </c>
      <c r="B134">
        <v>2.3985836293171064E-2</v>
      </c>
      <c r="C134">
        <v>2.570936008632372E-2</v>
      </c>
      <c r="D134">
        <v>2.844232262143561E-2</v>
      </c>
      <c r="E134">
        <v>3.291879521669816E-2</v>
      </c>
      <c r="F134">
        <v>4.0656448143595175E-2</v>
      </c>
    </row>
    <row r="135" spans="1:6">
      <c r="A135">
        <v>2.6455008013894655E-2</v>
      </c>
      <c r="B135">
        <v>2.43521828943618E-2</v>
      </c>
      <c r="C135">
        <v>2.5987252782576468E-2</v>
      </c>
      <c r="D135">
        <v>2.8617363555932918E-2</v>
      </c>
      <c r="E135">
        <v>3.3111650936926106E-2</v>
      </c>
      <c r="F135">
        <v>4.1017366242436487E-2</v>
      </c>
    </row>
    <row r="136" spans="1:6">
      <c r="A136">
        <v>2.5975405639698745E-2</v>
      </c>
      <c r="B136">
        <v>2.5388787264019285E-2</v>
      </c>
      <c r="C136">
        <v>2.8074594219950896E-2</v>
      </c>
      <c r="D136">
        <v>3.0908159981855594E-2</v>
      </c>
      <c r="E136">
        <v>3.5215267650319876E-2</v>
      </c>
      <c r="F136">
        <v>4.2454139716709943E-2</v>
      </c>
    </row>
    <row r="137" spans="1:6">
      <c r="A137">
        <v>2.6032649041220587E-2</v>
      </c>
      <c r="B137">
        <v>2.4953197382478136E-2</v>
      </c>
      <c r="C137">
        <v>2.6901948841708243E-2</v>
      </c>
      <c r="D137">
        <v>2.9305188621845061E-2</v>
      </c>
      <c r="E137">
        <v>3.3157933419424857E-2</v>
      </c>
      <c r="F137">
        <v>3.978703065372087E-2</v>
      </c>
    </row>
    <row r="138" spans="1:6">
      <c r="A138">
        <v>2.5529334285965301E-2</v>
      </c>
      <c r="B138">
        <v>2.4850789362545402E-2</v>
      </c>
      <c r="C138">
        <v>2.6225858861656532E-2</v>
      </c>
      <c r="D138">
        <v>2.8254349001962005E-2</v>
      </c>
      <c r="E138">
        <v>3.1895416911422801E-2</v>
      </c>
      <c r="F138">
        <v>3.8456691587118536E-2</v>
      </c>
    </row>
    <row r="139" spans="1:6">
      <c r="A139">
        <v>2.5728856739457878E-2</v>
      </c>
      <c r="B139">
        <v>2.4261007568762066E-2</v>
      </c>
      <c r="C139">
        <v>2.508441574370681E-2</v>
      </c>
      <c r="D139">
        <v>2.6899963916843364E-2</v>
      </c>
      <c r="E139">
        <v>3.0359330456051176E-2</v>
      </c>
      <c r="F139">
        <v>3.6717180136846286E-2</v>
      </c>
    </row>
    <row r="140" spans="1:6">
      <c r="A140">
        <v>2.5389830645079318E-2</v>
      </c>
      <c r="B140">
        <v>2.4630966003059074E-2</v>
      </c>
      <c r="C140">
        <v>2.5616355532632303E-2</v>
      </c>
      <c r="D140">
        <v>2.7271752628790367E-2</v>
      </c>
      <c r="E140">
        <v>3.0342436552494096E-2</v>
      </c>
      <c r="F140">
        <v>3.5955492853829964E-2</v>
      </c>
    </row>
    <row r="141" spans="1:6">
      <c r="A141">
        <v>2.5116798822194645E-2</v>
      </c>
      <c r="B141">
        <v>2.4599451893625775E-2</v>
      </c>
      <c r="C141">
        <v>2.5523197123958775E-2</v>
      </c>
      <c r="D141">
        <v>2.6993852877130027E-2</v>
      </c>
      <c r="E141">
        <v>2.9720541319534267E-2</v>
      </c>
      <c r="F141">
        <v>3.4722430699520461E-2</v>
      </c>
    </row>
    <row r="142" spans="1:6">
      <c r="A142">
        <v>2.5009071357077362E-2</v>
      </c>
      <c r="B142">
        <v>2.5230322400970083E-2</v>
      </c>
      <c r="C142">
        <v>2.5772568350237109E-2</v>
      </c>
      <c r="D142">
        <v>2.7039081707414758E-2</v>
      </c>
      <c r="E142">
        <v>2.9890778693607945E-2</v>
      </c>
      <c r="F142">
        <v>3.5430134112870569E-2</v>
      </c>
    </row>
    <row r="143" spans="1:6">
      <c r="A143">
        <v>2.4716306939930335E-2</v>
      </c>
      <c r="B143">
        <v>2.482716021383927E-2</v>
      </c>
      <c r="C143">
        <v>2.4644754243586246E-2</v>
      </c>
      <c r="D143">
        <v>2.5639352551107705E-2</v>
      </c>
      <c r="E143">
        <v>2.8565330114187999E-2</v>
      </c>
      <c r="F143">
        <v>3.4603190384097669E-2</v>
      </c>
    </row>
    <row r="144" spans="1:6">
      <c r="A144">
        <v>2.3888831133076414E-2</v>
      </c>
      <c r="B144">
        <v>2.4618463958094264E-2</v>
      </c>
      <c r="C144">
        <v>2.3262337790516761E-2</v>
      </c>
      <c r="D144">
        <v>2.3567897305748171E-2</v>
      </c>
      <c r="E144">
        <v>2.6203466602888283E-2</v>
      </c>
      <c r="F144">
        <v>3.2351789142926184E-2</v>
      </c>
    </row>
    <row r="145" spans="1:6">
      <c r="A145">
        <v>2.1556046156971077E-2</v>
      </c>
      <c r="B145">
        <v>2.0717528231414633E-2</v>
      </c>
      <c r="C145">
        <v>1.9327668282290895E-2</v>
      </c>
      <c r="D145">
        <v>1.9460990437066318E-2</v>
      </c>
      <c r="E145">
        <v>2.1201666894011362E-2</v>
      </c>
      <c r="F145">
        <v>2.5465728305720466E-2</v>
      </c>
    </row>
    <row r="146" spans="1:6">
      <c r="A146">
        <v>1.9688243607323443E-2</v>
      </c>
      <c r="B146">
        <v>1.8532959837254444E-2</v>
      </c>
      <c r="C146">
        <v>1.7122383542480718E-2</v>
      </c>
      <c r="D146">
        <v>1.7584945748520389E-2</v>
      </c>
      <c r="E146">
        <v>2.0137714408073479E-2</v>
      </c>
      <c r="F146">
        <v>2.6052595485605831E-2</v>
      </c>
    </row>
    <row r="147" spans="1:6">
      <c r="A147">
        <v>1.9434095836664063E-2</v>
      </c>
      <c r="B147">
        <v>1.7483394607065793E-2</v>
      </c>
      <c r="C147">
        <v>1.5776074549700286E-2</v>
      </c>
      <c r="D147">
        <v>1.615148748036771E-2</v>
      </c>
      <c r="E147">
        <v>1.8565897524551695E-2</v>
      </c>
      <c r="F147">
        <v>2.4254644537161398E-2</v>
      </c>
    </row>
    <row r="148" spans="1:6">
      <c r="A148">
        <v>1.9567160939755808E-2</v>
      </c>
      <c r="B148">
        <v>1.9845464348044871E-2</v>
      </c>
      <c r="C148">
        <v>1.8986199536953987E-2</v>
      </c>
      <c r="D148">
        <v>1.9619375495439663E-2</v>
      </c>
      <c r="E148">
        <v>2.2442079226840363E-2</v>
      </c>
      <c r="F148">
        <v>2.8818740259116973E-2</v>
      </c>
    </row>
    <row r="149" spans="1:6">
      <c r="A149">
        <v>1.9059489456347247E-2</v>
      </c>
      <c r="B149">
        <v>1.9078626597355267E-2</v>
      </c>
      <c r="C149">
        <v>1.8083554258354194E-2</v>
      </c>
      <c r="D149">
        <v>1.8767099535421012E-2</v>
      </c>
      <c r="E149">
        <v>2.1801660792532498E-2</v>
      </c>
      <c r="F149">
        <v>2.8650086485628591E-2</v>
      </c>
    </row>
    <row r="150" spans="1:6">
      <c r="A150">
        <v>1.8781777549340538E-2</v>
      </c>
      <c r="B150">
        <v>1.8827883748137837E-2</v>
      </c>
      <c r="C150">
        <v>1.7849753575626019E-2</v>
      </c>
      <c r="D150">
        <v>1.8733432916222374E-2</v>
      </c>
      <c r="E150">
        <v>2.2291172687870061E-2</v>
      </c>
      <c r="F150">
        <v>3.0184814775717102E-2</v>
      </c>
    </row>
    <row r="151" spans="1:6">
      <c r="A151">
        <v>1.8991966228760961E-2</v>
      </c>
      <c r="B151">
        <v>1.8954212646855595E-2</v>
      </c>
      <c r="C151">
        <v>1.7842474016736228E-2</v>
      </c>
      <c r="D151">
        <v>1.8503876798402014E-2</v>
      </c>
      <c r="E151">
        <v>2.1595887018823208E-2</v>
      </c>
      <c r="F151">
        <v>2.861051523302402E-2</v>
      </c>
    </row>
    <row r="152" spans="1:6">
      <c r="A152">
        <v>1.8959381706309002E-2</v>
      </c>
      <c r="B152">
        <v>1.8084200969467289E-2</v>
      </c>
      <c r="C152">
        <v>1.670230241601553E-2</v>
      </c>
      <c r="D152">
        <v>1.7394165545025847E-2</v>
      </c>
      <c r="E152">
        <v>2.0615887089270604E-2</v>
      </c>
      <c r="F152">
        <v>2.7910289390707051E-2</v>
      </c>
    </row>
    <row r="153" spans="1:6">
      <c r="A153">
        <v>1.9093882495233794E-2</v>
      </c>
      <c r="B153">
        <v>1.8079626860046754E-2</v>
      </c>
      <c r="C153">
        <v>1.7164020934639992E-2</v>
      </c>
      <c r="D153">
        <v>1.8013847089796187E-2</v>
      </c>
      <c r="E153">
        <v>2.1077310454522904E-2</v>
      </c>
      <c r="F153">
        <v>2.7805461546357921E-2</v>
      </c>
    </row>
    <row r="154" spans="1:6">
      <c r="A154">
        <v>1.8546058223016835E-2</v>
      </c>
      <c r="B154">
        <v>1.7771221280070703E-2</v>
      </c>
      <c r="C154">
        <v>1.7331055300210708E-2</v>
      </c>
      <c r="D154">
        <v>1.8416752087100547E-2</v>
      </c>
      <c r="E154">
        <v>2.1640856923844771E-2</v>
      </c>
      <c r="F154">
        <v>2.85075920976278E-2</v>
      </c>
    </row>
    <row r="155" spans="1:6">
      <c r="A155">
        <v>1.9085185698987039E-2</v>
      </c>
      <c r="B155">
        <v>1.9756894301945115E-2</v>
      </c>
      <c r="C155">
        <v>1.979435239424247E-2</v>
      </c>
      <c r="D155">
        <v>2.0804158253663697E-2</v>
      </c>
      <c r="E155">
        <v>2.3726854740335063E-2</v>
      </c>
      <c r="F155">
        <v>2.9933393479391307E-2</v>
      </c>
    </row>
    <row r="156" spans="1:6">
      <c r="A156">
        <v>1.9138378273054008E-2</v>
      </c>
      <c r="B156">
        <v>1.8827217447532057E-2</v>
      </c>
      <c r="C156">
        <v>1.8028278600812769E-2</v>
      </c>
      <c r="D156">
        <v>1.87320395017299E-2</v>
      </c>
      <c r="E156">
        <v>2.1492129518765581E-2</v>
      </c>
      <c r="F156">
        <v>2.7652233677900685E-2</v>
      </c>
    </row>
    <row r="157" spans="1:6">
      <c r="A157">
        <v>1.9108180151540522E-2</v>
      </c>
      <c r="B157">
        <v>1.7561471859307225E-2</v>
      </c>
      <c r="C157">
        <v>1.6201979472725274E-2</v>
      </c>
      <c r="D157">
        <v>1.6694673001976277E-2</v>
      </c>
      <c r="E157">
        <v>1.9150433201780448E-2</v>
      </c>
      <c r="F157">
        <v>2.4816883165258565E-2</v>
      </c>
    </row>
    <row r="158" spans="1:6">
      <c r="A158">
        <v>1.8744116558733332E-2</v>
      </c>
      <c r="B158">
        <v>1.8508921529193558E-2</v>
      </c>
      <c r="C158">
        <v>1.7829512056843438E-2</v>
      </c>
      <c r="D158">
        <v>1.8384494817702136E-2</v>
      </c>
      <c r="E158">
        <v>2.0637729539947615E-2</v>
      </c>
      <c r="F158">
        <v>2.575678649605408E-2</v>
      </c>
    </row>
    <row r="159" spans="1:6">
      <c r="A159">
        <v>1.7523524795306077E-2</v>
      </c>
      <c r="B159">
        <v>1.8437517812666462E-2</v>
      </c>
      <c r="C159">
        <v>1.8512586525904033E-2</v>
      </c>
      <c r="D159">
        <v>1.9334324577661301E-2</v>
      </c>
      <c r="E159">
        <v>2.1798284023282141E-2</v>
      </c>
      <c r="F159">
        <v>2.7164796100520434E-2</v>
      </c>
    </row>
    <row r="160" spans="1:6">
      <c r="A160">
        <v>1.5653927097972774E-2</v>
      </c>
      <c r="B160">
        <v>1.6051703721697945E-2</v>
      </c>
      <c r="C160">
        <v>1.5193826387584514E-2</v>
      </c>
      <c r="D160">
        <v>1.5603704477741762E-2</v>
      </c>
      <c r="E160">
        <v>1.7891059143689082E-2</v>
      </c>
      <c r="F160">
        <v>2.3363781734867056E-2</v>
      </c>
    </row>
    <row r="161" spans="1:6">
      <c r="A161">
        <v>1.5263567993708298E-2</v>
      </c>
      <c r="B161">
        <v>1.5848840455507163E-2</v>
      </c>
      <c r="C161">
        <v>1.5248983050976654E-2</v>
      </c>
      <c r="D161">
        <v>1.5495675832295344E-2</v>
      </c>
      <c r="E161">
        <v>1.7113874216722565E-2</v>
      </c>
      <c r="F161">
        <v>2.1169926093629183E-2</v>
      </c>
    </row>
    <row r="162" spans="1:6">
      <c r="A162">
        <v>1.445815194253201E-2</v>
      </c>
      <c r="B162">
        <v>1.476909326914394E-2</v>
      </c>
      <c r="C162">
        <v>1.3952250291952496E-2</v>
      </c>
      <c r="D162">
        <v>1.4162348903468378E-2</v>
      </c>
      <c r="E162">
        <v>1.5851072387909233E-2</v>
      </c>
      <c r="F162">
        <v>2.0146766667738458E-2</v>
      </c>
    </row>
    <row r="163" spans="1:6">
      <c r="A163">
        <v>1.359356033970956E-2</v>
      </c>
      <c r="B163">
        <v>1.4451218854226684E-2</v>
      </c>
      <c r="C163">
        <v>1.4376935418014151E-2</v>
      </c>
      <c r="D163">
        <v>1.4891449999332829E-2</v>
      </c>
      <c r="E163">
        <v>1.6714773933142246E-2</v>
      </c>
      <c r="F163">
        <v>2.1019140984598606E-2</v>
      </c>
    </row>
    <row r="164" spans="1:6">
      <c r="A164">
        <v>1.320922031328123E-2</v>
      </c>
      <c r="B164">
        <v>1.5026916608884507E-2</v>
      </c>
      <c r="C164">
        <v>1.5481889982240385E-2</v>
      </c>
      <c r="D164">
        <v>1.6123317982791263E-2</v>
      </c>
      <c r="E164">
        <v>1.7979445232747877E-2</v>
      </c>
      <c r="F164">
        <v>2.223187312128069E-2</v>
      </c>
    </row>
    <row r="165" spans="1:6">
      <c r="A165">
        <v>1.3523344759042554E-2</v>
      </c>
      <c r="B165">
        <v>1.5379838768756017E-2</v>
      </c>
      <c r="C165">
        <v>1.607488414086361E-2</v>
      </c>
      <c r="D165">
        <v>1.7048723928469178E-2</v>
      </c>
      <c r="E165">
        <v>1.9524468134154357E-2</v>
      </c>
      <c r="F165">
        <v>2.4884210185506617E-2</v>
      </c>
    </row>
    <row r="166" spans="1:6">
      <c r="A166">
        <v>1.4680602939892111E-2</v>
      </c>
      <c r="B166">
        <v>1.5516462275129553E-2</v>
      </c>
      <c r="C166">
        <v>1.7504352645742009E-2</v>
      </c>
      <c r="D166">
        <v>1.9519401270570589E-2</v>
      </c>
      <c r="E166">
        <v>2.2958846532047564E-2</v>
      </c>
      <c r="F166">
        <v>2.9422091074243231E-2</v>
      </c>
    </row>
    <row r="167" spans="1:6">
      <c r="A167">
        <v>1.4391963850876188E-2</v>
      </c>
      <c r="B167">
        <v>1.569316764854823E-2</v>
      </c>
      <c r="C167">
        <v>1.7523988323829578E-2</v>
      </c>
      <c r="D167">
        <v>1.9284418339660925E-2</v>
      </c>
      <c r="E167">
        <v>2.2373192955284185E-2</v>
      </c>
      <c r="F167">
        <v>2.8289088544337981E-2</v>
      </c>
    </row>
    <row r="168" spans="1:6">
      <c r="A168">
        <v>1.4562356237149313E-2</v>
      </c>
      <c r="B168">
        <v>1.5943991280048565E-2</v>
      </c>
      <c r="C168">
        <v>1.8348311833899955E-2</v>
      </c>
      <c r="D168">
        <v>2.0423631297218012E-2</v>
      </c>
      <c r="E168">
        <v>2.3717090809049962E-2</v>
      </c>
      <c r="F168">
        <v>2.9763373122839099E-2</v>
      </c>
    </row>
    <row r="169" spans="1:6">
      <c r="A169">
        <v>1.4920877232339331E-2</v>
      </c>
      <c r="B169">
        <v>1.5381800169160409E-2</v>
      </c>
      <c r="C169">
        <v>1.7185639520357399E-2</v>
      </c>
      <c r="D169">
        <v>1.9017286765925262E-2</v>
      </c>
      <c r="E169">
        <v>2.2061303910199753E-2</v>
      </c>
      <c r="F169">
        <v>2.7770080274042066E-2</v>
      </c>
    </row>
    <row r="170" spans="1:6">
      <c r="A170">
        <v>1.5192499822793089E-2</v>
      </c>
      <c r="B170">
        <v>1.517529417458819E-2</v>
      </c>
      <c r="C170">
        <v>1.684304704722351E-2</v>
      </c>
      <c r="D170">
        <v>1.8711458869033033E-2</v>
      </c>
      <c r="E170">
        <v>2.1858553192888291E-2</v>
      </c>
      <c r="F170">
        <v>2.7765110480463286E-2</v>
      </c>
    </row>
    <row r="171" spans="1:6">
      <c r="A171">
        <v>1.4758329227856528E-2</v>
      </c>
      <c r="B171">
        <v>1.494596496937297E-2</v>
      </c>
      <c r="C171">
        <v>1.5594171259912123E-2</v>
      </c>
      <c r="D171">
        <v>1.6883014314220821E-2</v>
      </c>
      <c r="E171">
        <v>1.9722873180857622E-2</v>
      </c>
      <c r="F171">
        <v>2.5561344246161629E-2</v>
      </c>
    </row>
    <row r="172" spans="1:6">
      <c r="A172">
        <v>1.4889985772802965E-2</v>
      </c>
      <c r="B172">
        <v>1.5768243629402309E-2</v>
      </c>
      <c r="C172">
        <v>1.7907360312751048E-2</v>
      </c>
      <c r="D172">
        <v>1.9777011616312099E-2</v>
      </c>
      <c r="E172">
        <v>2.2668228776412443E-2</v>
      </c>
      <c r="F172">
        <v>2.796590762024084E-2</v>
      </c>
    </row>
    <row r="173" spans="1:6">
      <c r="A173">
        <v>1.4943907594555092E-2</v>
      </c>
      <c r="B173">
        <v>1.5753677897148925E-2</v>
      </c>
      <c r="C173">
        <v>1.7726281866115644E-2</v>
      </c>
      <c r="D173">
        <v>1.9605972906649467E-2</v>
      </c>
      <c r="E173">
        <v>2.2693067004114293E-2</v>
      </c>
      <c r="F173">
        <v>2.8450400335457138E-2</v>
      </c>
    </row>
    <row r="174" spans="1:6">
      <c r="A174">
        <v>1.452234038501877E-2</v>
      </c>
      <c r="B174">
        <v>1.6204934951489017E-2</v>
      </c>
      <c r="C174">
        <v>1.8524599591818354E-2</v>
      </c>
      <c r="D174">
        <v>2.0320086133452153E-2</v>
      </c>
      <c r="E174">
        <v>2.3060050964213225E-2</v>
      </c>
      <c r="F174">
        <v>2.8089413822537285E-2</v>
      </c>
    </row>
    <row r="175" spans="1:6">
      <c r="A175">
        <v>1.4664041840530691E-2</v>
      </c>
      <c r="B175">
        <v>1.6565577303232399E-2</v>
      </c>
      <c r="C175">
        <v>1.9536664851137722E-2</v>
      </c>
      <c r="D175">
        <v>2.1683599723068651E-2</v>
      </c>
      <c r="E175">
        <v>2.4679588500816071E-2</v>
      </c>
      <c r="F175">
        <v>2.9922704875407092E-2</v>
      </c>
    </row>
    <row r="176" spans="1:6">
      <c r="A176">
        <v>1.4455147918014043E-2</v>
      </c>
      <c r="B176">
        <v>1.5973208374221698E-2</v>
      </c>
      <c r="C176">
        <v>1.7906764877758309E-2</v>
      </c>
      <c r="D176">
        <v>1.954614460322994E-2</v>
      </c>
      <c r="E176">
        <v>2.2262324210027495E-2</v>
      </c>
      <c r="F176">
        <v>2.7414032904209115E-2</v>
      </c>
    </row>
    <row r="177" spans="1:6">
      <c r="A177">
        <v>1.4500370068617631E-2</v>
      </c>
      <c r="B177">
        <v>1.6012751839015536E-2</v>
      </c>
      <c r="C177">
        <v>1.8372296473497248E-2</v>
      </c>
      <c r="D177">
        <v>2.01407934440073E-2</v>
      </c>
      <c r="E177">
        <v>2.271028132699586E-2</v>
      </c>
      <c r="F177">
        <v>2.7359509524714172E-2</v>
      </c>
    </row>
    <row r="178" spans="1:6">
      <c r="A178">
        <v>1.428570543072964E-2</v>
      </c>
      <c r="B178">
        <v>1.6464543722434468E-2</v>
      </c>
      <c r="C178">
        <v>1.9455438164169368E-2</v>
      </c>
      <c r="D178">
        <v>2.1558798165945262E-2</v>
      </c>
      <c r="E178">
        <v>2.4504857028521638E-2</v>
      </c>
      <c r="F178">
        <v>2.9689950209214278E-2</v>
      </c>
    </row>
    <row r="179" spans="1:6">
      <c r="A179">
        <v>1.3904545525274757E-2</v>
      </c>
      <c r="B179">
        <v>1.6703667599304743E-2</v>
      </c>
      <c r="C179">
        <v>1.9609969092625145E-2</v>
      </c>
      <c r="D179">
        <v>2.1564143836377253E-2</v>
      </c>
      <c r="E179">
        <v>2.440588442931016E-2</v>
      </c>
      <c r="F179">
        <v>2.9521736342880908E-2</v>
      </c>
    </row>
    <row r="180" spans="1:6">
      <c r="A180">
        <v>1.3433518678417912E-2</v>
      </c>
      <c r="B180">
        <v>1.6907694960371193E-2</v>
      </c>
      <c r="C180">
        <v>2.0082500409214141E-2</v>
      </c>
      <c r="D180">
        <v>2.1806930304416189E-2</v>
      </c>
      <c r="E180">
        <v>2.3942918720360529E-2</v>
      </c>
      <c r="F180">
        <v>2.7632115376849259E-2</v>
      </c>
    </row>
    <row r="181" spans="1:6">
      <c r="A181">
        <v>1.3765795636691244E-2</v>
      </c>
      <c r="B181">
        <v>1.6627534593477208E-2</v>
      </c>
      <c r="C181">
        <v>2.0108760196310839E-2</v>
      </c>
      <c r="D181">
        <v>2.2218677206241419E-2</v>
      </c>
      <c r="E181">
        <v>2.4836265772977862E-2</v>
      </c>
      <c r="F181">
        <v>2.9238686371420464E-2</v>
      </c>
    </row>
    <row r="182" spans="1:6">
      <c r="A182">
        <v>1.3499378772213622E-2</v>
      </c>
      <c r="B182">
        <v>1.6811054230753585E-2</v>
      </c>
      <c r="C182">
        <v>2.0270358416343004E-2</v>
      </c>
      <c r="D182">
        <v>2.2273443524127582E-2</v>
      </c>
      <c r="E182">
        <v>2.4773780729721185E-2</v>
      </c>
      <c r="F182">
        <v>2.902366423586877E-2</v>
      </c>
    </row>
    <row r="183" spans="1:6">
      <c r="A183">
        <v>1.3284649617248576E-2</v>
      </c>
      <c r="B183">
        <v>1.6665338345584806E-2</v>
      </c>
      <c r="C183">
        <v>1.9211976340948147E-2</v>
      </c>
      <c r="D183">
        <v>2.0752532264451524E-2</v>
      </c>
      <c r="E183">
        <v>2.3090913266587684E-2</v>
      </c>
      <c r="F183">
        <v>2.7482892468020576E-2</v>
      </c>
    </row>
    <row r="184" spans="1:6">
      <c r="A184">
        <v>1.2824085806211187E-2</v>
      </c>
      <c r="B184">
        <v>1.7148766505632098E-2</v>
      </c>
      <c r="C184">
        <v>1.9978037400299346E-2</v>
      </c>
      <c r="D184">
        <v>2.1523634938995857E-2</v>
      </c>
      <c r="E184">
        <v>2.3848629887229817E-2</v>
      </c>
      <c r="F184">
        <v>2.8218303980551609E-2</v>
      </c>
    </row>
    <row r="185" spans="1:6">
      <c r="A185">
        <v>1.2660018215161909E-2</v>
      </c>
      <c r="B185">
        <v>1.7022905834343113E-2</v>
      </c>
      <c r="C185">
        <v>1.8988984909714568E-2</v>
      </c>
      <c r="D185">
        <v>2.0083321804997376E-2</v>
      </c>
      <c r="E185">
        <v>2.2209735532745113E-2</v>
      </c>
      <c r="F185">
        <v>2.6618530599082729E-2</v>
      </c>
    </row>
    <row r="186" spans="1:6">
      <c r="A186">
        <v>1.2884886319281121E-2</v>
      </c>
      <c r="B186">
        <v>1.715649359323871E-2</v>
      </c>
      <c r="C186">
        <v>1.9557751156962174E-2</v>
      </c>
      <c r="D186">
        <v>2.0990536463944554E-2</v>
      </c>
      <c r="E186">
        <v>2.3488980412660433E-2</v>
      </c>
      <c r="F186">
        <v>2.840355910299467E-2</v>
      </c>
    </row>
    <row r="187" spans="1:6">
      <c r="A187">
        <v>1.3574452378459259E-2</v>
      </c>
      <c r="B187">
        <v>1.6632819025201966E-2</v>
      </c>
      <c r="C187">
        <v>1.9571414429814873E-2</v>
      </c>
      <c r="D187">
        <v>2.1420828590616753E-2</v>
      </c>
      <c r="E187">
        <v>2.4029600112795521E-2</v>
      </c>
      <c r="F187">
        <v>2.8713395483321542E-2</v>
      </c>
    </row>
    <row r="188" spans="1:6">
      <c r="A188">
        <v>1.3585843410030702E-2</v>
      </c>
      <c r="B188">
        <v>1.6432946980433537E-2</v>
      </c>
      <c r="C188">
        <v>1.9045161926403945E-2</v>
      </c>
      <c r="D188">
        <v>2.0633949878791059E-2</v>
      </c>
      <c r="E188">
        <v>2.2857325987800128E-2</v>
      </c>
      <c r="F188">
        <v>2.6906514840925884E-2</v>
      </c>
    </row>
    <row r="189" spans="1:6">
      <c r="A189">
        <v>1.2071907497637755E-2</v>
      </c>
      <c r="B189">
        <v>1.6481560150081665E-2</v>
      </c>
      <c r="C189">
        <v>1.7011864307347184E-2</v>
      </c>
      <c r="D189">
        <v>1.7367619814775765E-2</v>
      </c>
      <c r="E189">
        <v>1.9192328806625903E-2</v>
      </c>
      <c r="F189">
        <v>2.3732452233424912E-2</v>
      </c>
    </row>
    <row r="190" spans="1:6">
      <c r="A190">
        <v>1.1871756071531436E-2</v>
      </c>
      <c r="B190">
        <v>1.5886793451202051E-2</v>
      </c>
      <c r="C190">
        <v>1.6307345392075893E-2</v>
      </c>
      <c r="D190">
        <v>1.6653693793374308E-2</v>
      </c>
      <c r="E190">
        <v>1.8457276002047836E-2</v>
      </c>
      <c r="F190">
        <v>2.296402846500796E-2</v>
      </c>
    </row>
    <row r="191" spans="1:6">
      <c r="A191">
        <v>1.2030836144866709E-2</v>
      </c>
      <c r="B191">
        <v>1.4589105077392438E-2</v>
      </c>
      <c r="C191">
        <v>1.4278420401493096E-2</v>
      </c>
      <c r="D191">
        <v>1.4354692359624794E-2</v>
      </c>
      <c r="E191">
        <v>1.5822434406850754E-2</v>
      </c>
      <c r="F191">
        <v>1.9820036147467586E-2</v>
      </c>
    </row>
    <row r="192" spans="1:6">
      <c r="A192">
        <v>1.0875845674708447E-2</v>
      </c>
      <c r="B192">
        <v>1.2442915330386037E-2</v>
      </c>
      <c r="C192">
        <v>1.2030356864279057E-2</v>
      </c>
      <c r="D192">
        <v>1.2333404022251748E-2</v>
      </c>
      <c r="E192">
        <v>1.4219050684633522E-2</v>
      </c>
      <c r="F192">
        <v>1.900776573390673E-2</v>
      </c>
    </row>
    <row r="193" spans="1:6">
      <c r="A193">
        <v>1.0414562211814853E-2</v>
      </c>
      <c r="B193">
        <v>1.0599147068760431E-2</v>
      </c>
      <c r="C193">
        <v>1.0757672732528367E-2</v>
      </c>
      <c r="D193">
        <v>1.1373070841102662E-2</v>
      </c>
      <c r="E193">
        <v>1.3006922875366518E-2</v>
      </c>
      <c r="F193">
        <v>1.6848753325249845E-2</v>
      </c>
    </row>
    <row r="194" spans="1:6">
      <c r="A194">
        <v>8.4712095369494176E-3</v>
      </c>
      <c r="B194">
        <v>9.1209049579590792E-3</v>
      </c>
      <c r="C194">
        <v>9.2064075305384255E-3</v>
      </c>
      <c r="D194">
        <v>9.7292173698704139E-3</v>
      </c>
      <c r="E194">
        <v>1.1356943956261573E-2</v>
      </c>
      <c r="F194">
        <v>1.5356101788253662E-2</v>
      </c>
    </row>
    <row r="195" spans="1:6">
      <c r="A195">
        <v>7.0445274731535702E-3</v>
      </c>
      <c r="B195">
        <v>7.3351825881228863E-3</v>
      </c>
      <c r="C195">
        <v>6.947553466923731E-3</v>
      </c>
      <c r="D195">
        <v>7.2003106919138376E-3</v>
      </c>
      <c r="E195">
        <v>8.5481749326396413E-3</v>
      </c>
      <c r="F195">
        <v>1.222778517165567E-2</v>
      </c>
    </row>
    <row r="196" spans="1:6">
      <c r="A196">
        <v>7.0358622500110522E-3</v>
      </c>
      <c r="B196">
        <v>6.8701355511587084E-3</v>
      </c>
      <c r="C196">
        <v>6.703815066858812E-3</v>
      </c>
      <c r="D196">
        <v>7.0264870146052039E-3</v>
      </c>
      <c r="E196">
        <v>8.1644694311850518E-3</v>
      </c>
      <c r="F196">
        <v>1.1258241248503371E-2</v>
      </c>
    </row>
    <row r="197" spans="1:6">
      <c r="A197">
        <v>5.7735006121496513E-3</v>
      </c>
      <c r="B197">
        <v>6.9080467289104747E-3</v>
      </c>
      <c r="C197">
        <v>7.1589210303876702E-3</v>
      </c>
      <c r="D197">
        <v>7.5531493810560013E-3</v>
      </c>
      <c r="E197">
        <v>8.8163722598076141E-3</v>
      </c>
      <c r="F197">
        <v>1.2174500006467144E-2</v>
      </c>
    </row>
    <row r="198" spans="1:6">
      <c r="A198">
        <v>5.0622281445740682E-3</v>
      </c>
      <c r="B198">
        <v>7.6789561975564163E-3</v>
      </c>
      <c r="C198">
        <v>8.3294495597167201E-3</v>
      </c>
      <c r="D198">
        <v>8.7901017240584189E-3</v>
      </c>
      <c r="E198">
        <v>1.023852059285706E-2</v>
      </c>
      <c r="F198">
        <v>1.3992586909583483E-2</v>
      </c>
    </row>
    <row r="199" spans="1:6">
      <c r="A199">
        <v>5.6430358534746861E-3</v>
      </c>
      <c r="B199">
        <v>6.2538951117003805E-3</v>
      </c>
      <c r="C199">
        <v>6.6830428921397719E-3</v>
      </c>
      <c r="D199">
        <v>7.3902934020466469E-3</v>
      </c>
      <c r="E199">
        <v>9.1195782378069527E-3</v>
      </c>
      <c r="F199">
        <v>1.325170881140178E-2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9"/>
  <sheetViews>
    <sheetView topLeftCell="A4" workbookViewId="0">
      <selection activeCell="B43" sqref="B43:B45"/>
    </sheetView>
  </sheetViews>
  <sheetFormatPr defaultRowHeight="15"/>
  <cols>
    <col min="1" max="5" width="14.7109375" customWidth="1"/>
    <col min="6" max="6" width="13.7109375" customWidth="1"/>
  </cols>
  <sheetData>
    <row r="1" spans="1:6">
      <c r="A1">
        <v>4.8009522097678101E-2</v>
      </c>
      <c r="B1">
        <v>4.5286233880667173E-2</v>
      </c>
      <c r="C1">
        <v>4.4963436292031686E-2</v>
      </c>
      <c r="D1">
        <v>4.6185099354567639E-2</v>
      </c>
      <c r="E1">
        <v>4.8854452606733031E-2</v>
      </c>
      <c r="F1">
        <v>5.3212698268863212E-2</v>
      </c>
    </row>
    <row r="2" spans="1:6">
      <c r="A2">
        <v>4.8308165323710198E-2</v>
      </c>
      <c r="B2">
        <v>4.7267601993809222E-2</v>
      </c>
      <c r="C2">
        <v>4.8448439721492265E-2</v>
      </c>
      <c r="D2">
        <v>5.028789668676717E-2</v>
      </c>
      <c r="E2">
        <v>5.3400853862941133E-2</v>
      </c>
      <c r="F2">
        <v>5.8117407253747512E-2</v>
      </c>
    </row>
    <row r="3" spans="1:6">
      <c r="A3">
        <v>4.9164853510502676E-2</v>
      </c>
      <c r="B3">
        <v>4.8688201437335245E-2</v>
      </c>
      <c r="C3">
        <v>5.0804451913970219E-2</v>
      </c>
      <c r="D3">
        <v>5.2879128765706843E-2</v>
      </c>
      <c r="E3">
        <v>5.5716707002968636E-2</v>
      </c>
      <c r="F3">
        <v>5.9471462545940768E-2</v>
      </c>
    </row>
    <row r="4" spans="1:6">
      <c r="A4">
        <v>4.9255923358589179E-2</v>
      </c>
      <c r="B4">
        <v>5.1343399782763657E-2</v>
      </c>
      <c r="C4">
        <v>5.4458890923942342E-2</v>
      </c>
      <c r="D4">
        <v>5.6533682858680392E-2</v>
      </c>
      <c r="E4">
        <v>5.9025461648385118E-2</v>
      </c>
      <c r="F4">
        <v>6.1941745437363284E-2</v>
      </c>
    </row>
    <row r="5" spans="1:6">
      <c r="A5">
        <v>4.9237913465171826E-2</v>
      </c>
      <c r="B5">
        <v>5.0248927960001251E-2</v>
      </c>
      <c r="C5">
        <v>5.3082614248566425E-2</v>
      </c>
      <c r="D5">
        <v>5.5149123037526934E-2</v>
      </c>
      <c r="E5">
        <v>5.7606233095890094E-2</v>
      </c>
      <c r="F5">
        <v>6.0448986204892613E-2</v>
      </c>
    </row>
    <row r="6" spans="1:6">
      <c r="A6">
        <v>4.7530948709052404E-2</v>
      </c>
      <c r="B6">
        <v>4.715362242936532E-2</v>
      </c>
      <c r="C6">
        <v>4.9795591062350243E-2</v>
      </c>
      <c r="D6">
        <v>5.2065928838497574E-2</v>
      </c>
      <c r="E6">
        <v>5.4862267674333082E-2</v>
      </c>
      <c r="F6">
        <v>5.8351327244198052E-2</v>
      </c>
    </row>
    <row r="7" spans="1:6">
      <c r="A7">
        <v>4.5559174206272805E-2</v>
      </c>
      <c r="B7">
        <v>4.1476750806642849E-2</v>
      </c>
      <c r="C7">
        <v>4.2548233689617021E-2</v>
      </c>
      <c r="D7">
        <v>4.5059138198149197E-2</v>
      </c>
      <c r="E7">
        <v>4.9151718547505698E-2</v>
      </c>
      <c r="F7">
        <v>5.5565301051147757E-2</v>
      </c>
    </row>
    <row r="8" spans="1:6">
      <c r="A8">
        <v>4.4180923689260625E-2</v>
      </c>
      <c r="B8">
        <v>3.8985093551597884E-2</v>
      </c>
      <c r="C8">
        <v>3.9255485472844312E-2</v>
      </c>
      <c r="D8">
        <v>4.1536347178076145E-2</v>
      </c>
      <c r="E8">
        <v>4.5595854863771705E-2</v>
      </c>
      <c r="F8">
        <v>5.2238676195750039E-2</v>
      </c>
    </row>
    <row r="9" spans="1:6">
      <c r="A9">
        <v>4.8076922710088899E-2</v>
      </c>
      <c r="B9">
        <v>4.7349292590531715E-2</v>
      </c>
      <c r="C9">
        <v>4.7818811537425704E-2</v>
      </c>
      <c r="D9">
        <v>4.9013727931687512E-2</v>
      </c>
      <c r="E9">
        <v>5.1325814238012052E-2</v>
      </c>
      <c r="F9">
        <v>5.4849320910774248E-2</v>
      </c>
    </row>
    <row r="10" spans="1:6">
      <c r="A10">
        <v>4.7759505908016073E-2</v>
      </c>
      <c r="B10">
        <v>4.8069414250552098E-2</v>
      </c>
      <c r="C10">
        <v>4.9051820140897102E-2</v>
      </c>
      <c r="D10">
        <v>5.0235305380933876E-2</v>
      </c>
      <c r="E10">
        <v>5.2254605705829175E-2</v>
      </c>
      <c r="F10">
        <v>5.5095020486981651E-2</v>
      </c>
    </row>
    <row r="11" spans="1:6">
      <c r="A11">
        <v>4.7697753370190367E-2</v>
      </c>
      <c r="B11">
        <v>4.7019492626867318E-2</v>
      </c>
      <c r="C11">
        <v>4.7454402280177457E-2</v>
      </c>
      <c r="D11">
        <v>4.88745844862606E-2</v>
      </c>
      <c r="E11">
        <v>5.1843392371731425E-2</v>
      </c>
      <c r="F11">
        <v>5.6709460647016346E-2</v>
      </c>
    </row>
    <row r="12" spans="1:6">
      <c r="A12">
        <v>4.7487656094863648E-2</v>
      </c>
      <c r="B12">
        <v>4.7090531497174799E-2</v>
      </c>
      <c r="C12">
        <v>4.7981647949213398E-2</v>
      </c>
      <c r="D12">
        <v>4.9532529564948746E-2</v>
      </c>
      <c r="E12">
        <v>5.2415180728753633E-2</v>
      </c>
      <c r="F12">
        <v>5.693188037734806E-2</v>
      </c>
    </row>
    <row r="13" spans="1:6">
      <c r="A13">
        <v>4.6872380941170411E-2</v>
      </c>
      <c r="B13">
        <v>4.5065742949970324E-2</v>
      </c>
      <c r="C13">
        <v>4.4100231423226346E-2</v>
      </c>
      <c r="D13">
        <v>4.4873753994540438E-2</v>
      </c>
      <c r="E13">
        <v>4.7379853819148512E-2</v>
      </c>
      <c r="F13">
        <v>5.1892372432770173E-2</v>
      </c>
    </row>
    <row r="14" spans="1:6">
      <c r="A14">
        <v>4.8068307651543185E-2</v>
      </c>
      <c r="B14">
        <v>4.3821424406703835E-2</v>
      </c>
      <c r="C14">
        <v>4.1896134674529302E-2</v>
      </c>
      <c r="D14">
        <v>4.2668168395538504E-2</v>
      </c>
      <c r="E14">
        <v>4.5502202096427441E-2</v>
      </c>
      <c r="F14">
        <v>5.0767275667715599E-2</v>
      </c>
    </row>
    <row r="15" spans="1:6">
      <c r="A15">
        <v>4.7951075476907731E-2</v>
      </c>
      <c r="B15">
        <v>4.4940146858412848E-2</v>
      </c>
      <c r="C15">
        <v>4.4848810478699111E-2</v>
      </c>
      <c r="D15">
        <v>4.6293772994083389E-2</v>
      </c>
      <c r="E15">
        <v>4.9202672854106469E-2</v>
      </c>
      <c r="F15">
        <v>5.3887506487136687E-2</v>
      </c>
    </row>
    <row r="16" spans="1:6">
      <c r="A16">
        <v>4.7455716641347588E-2</v>
      </c>
      <c r="B16">
        <v>4.4365746361064252E-2</v>
      </c>
      <c r="C16">
        <v>4.3902915107128626E-2</v>
      </c>
      <c r="D16">
        <v>4.507891622536498E-2</v>
      </c>
      <c r="E16">
        <v>4.767618131001309E-2</v>
      </c>
      <c r="F16">
        <v>5.1931403731608476E-2</v>
      </c>
    </row>
    <row r="17" spans="1:6">
      <c r="A17">
        <v>4.7655996261465799E-2</v>
      </c>
      <c r="B17">
        <v>4.456863783317299E-2</v>
      </c>
      <c r="C17">
        <v>4.3330650075197812E-2</v>
      </c>
      <c r="D17">
        <v>4.3973035969235859E-2</v>
      </c>
      <c r="E17">
        <v>4.603842617977208E-2</v>
      </c>
      <c r="F17">
        <v>4.9609145663887716E-2</v>
      </c>
    </row>
    <row r="18" spans="1:6">
      <c r="A18">
        <v>4.6844989500262793E-2</v>
      </c>
      <c r="B18">
        <v>4.419516478072337E-2</v>
      </c>
      <c r="C18">
        <v>4.4296070424526233E-2</v>
      </c>
      <c r="D18">
        <v>4.556597383656226E-2</v>
      </c>
      <c r="E18">
        <v>4.7907888344655432E-2</v>
      </c>
      <c r="F18">
        <v>5.14608536248247E-2</v>
      </c>
    </row>
    <row r="19" spans="1:6">
      <c r="A19">
        <v>4.7435133507070723E-2</v>
      </c>
      <c r="B19">
        <v>4.6656717037577393E-2</v>
      </c>
      <c r="C19">
        <v>4.7551264908145222E-2</v>
      </c>
      <c r="D19">
        <v>4.9075129707398808E-2</v>
      </c>
      <c r="E19">
        <v>5.1763357768199875E-2</v>
      </c>
      <c r="F19">
        <v>5.5843218508472792E-2</v>
      </c>
    </row>
    <row r="20" spans="1:6">
      <c r="A20">
        <v>4.7490883716456898E-2</v>
      </c>
      <c r="B20">
        <v>4.9351610254467347E-2</v>
      </c>
      <c r="C20">
        <v>5.0780030572374762E-2</v>
      </c>
      <c r="D20">
        <v>5.2043255396111252E-2</v>
      </c>
      <c r="E20">
        <v>5.4248795734984402E-2</v>
      </c>
      <c r="F20">
        <v>5.7457279352918202E-2</v>
      </c>
    </row>
    <row r="21" spans="1:6">
      <c r="A21">
        <v>4.7851664064925352E-2</v>
      </c>
      <c r="B21">
        <v>5.0138094772921082E-2</v>
      </c>
      <c r="C21">
        <v>5.1089747024224995E-2</v>
      </c>
      <c r="D21">
        <v>5.1967934263369472E-2</v>
      </c>
      <c r="E21">
        <v>5.3825968748797338E-2</v>
      </c>
      <c r="F21">
        <v>5.6620619632182047E-2</v>
      </c>
    </row>
    <row r="22" spans="1:6">
      <c r="A22">
        <v>5.0698671795983669E-2</v>
      </c>
      <c r="B22">
        <v>5.3572119620747094E-2</v>
      </c>
      <c r="C22">
        <v>5.5159480085469698E-2</v>
      </c>
      <c r="D22">
        <v>5.5982495600712542E-2</v>
      </c>
      <c r="E22">
        <v>5.7131358225983177E-2</v>
      </c>
      <c r="F22">
        <v>5.8178397526877305E-2</v>
      </c>
    </row>
    <row r="23" spans="1:6">
      <c r="A23">
        <v>5.2358875446735557E-2</v>
      </c>
      <c r="B23">
        <v>5.5835122690317408E-2</v>
      </c>
      <c r="C23">
        <v>5.7032393979211539E-2</v>
      </c>
      <c r="D23">
        <v>5.7576197832728826E-2</v>
      </c>
      <c r="E23">
        <v>5.8607346013594609E-2</v>
      </c>
      <c r="F23">
        <v>5.963028365911878E-2</v>
      </c>
    </row>
    <row r="24" spans="1:6">
      <c r="A24">
        <v>5.39738515596025E-2</v>
      </c>
      <c r="B24">
        <v>5.340544050569189E-2</v>
      </c>
      <c r="C24">
        <v>5.3099178958700519E-2</v>
      </c>
      <c r="D24">
        <v>5.36790915818477E-2</v>
      </c>
      <c r="E24">
        <v>5.5258574273732923E-2</v>
      </c>
      <c r="F24">
        <v>5.7509225047566406E-2</v>
      </c>
    </row>
    <row r="25" spans="1:6">
      <c r="A25">
        <v>5.3886424245145968E-2</v>
      </c>
      <c r="B25">
        <v>5.3156944311716955E-2</v>
      </c>
      <c r="C25">
        <v>5.2863538129353418E-2</v>
      </c>
      <c r="D25">
        <v>5.3343777121756739E-2</v>
      </c>
      <c r="E25">
        <v>5.4593588045763752E-2</v>
      </c>
      <c r="F25">
        <v>5.6164621499464419E-2</v>
      </c>
    </row>
    <row r="26" spans="1:6">
      <c r="A26">
        <v>5.3293714523230576E-2</v>
      </c>
      <c r="B26">
        <v>5.2649202376276155E-2</v>
      </c>
      <c r="C26">
        <v>5.1803161207903375E-2</v>
      </c>
      <c r="D26">
        <v>5.2338507054720027E-2</v>
      </c>
      <c r="E26">
        <v>5.4398333588206317E-2</v>
      </c>
      <c r="F26">
        <v>5.7882792523270693E-2</v>
      </c>
    </row>
    <row r="27" spans="1:6">
      <c r="A27">
        <v>5.3613731119646756E-2</v>
      </c>
      <c r="B27">
        <v>5.3991942417924307E-2</v>
      </c>
      <c r="C27">
        <v>5.4038822900960279E-2</v>
      </c>
      <c r="D27">
        <v>5.478454838392198E-2</v>
      </c>
      <c r="E27">
        <v>5.6697860573357219E-2</v>
      </c>
      <c r="F27">
        <v>5.9578306413255316E-2</v>
      </c>
    </row>
    <row r="28" spans="1:6">
      <c r="A28">
        <v>5.3962518520933284E-2</v>
      </c>
      <c r="B28">
        <v>5.253521742006248E-2</v>
      </c>
      <c r="C28">
        <v>5.2054051331637895E-2</v>
      </c>
      <c r="D28">
        <v>5.29996131056579E-2</v>
      </c>
      <c r="E28">
        <v>5.5484727791703319E-2</v>
      </c>
      <c r="F28">
        <v>5.9506776782101735E-2</v>
      </c>
    </row>
    <row r="29" spans="1:6">
      <c r="A29">
        <v>5.401439238814288E-2</v>
      </c>
      <c r="B29">
        <v>5.2489283419844809E-2</v>
      </c>
      <c r="C29">
        <v>5.2326265977964616E-2</v>
      </c>
      <c r="D29">
        <v>5.3234709730450164E-2</v>
      </c>
      <c r="E29">
        <v>5.5225616686592961E-2</v>
      </c>
      <c r="F29">
        <v>5.8094892788966061E-2</v>
      </c>
    </row>
    <row r="30" spans="1:6">
      <c r="A30">
        <v>5.3801789695904698E-2</v>
      </c>
      <c r="B30">
        <v>5.260531564173522E-2</v>
      </c>
      <c r="C30">
        <v>5.2526560222268592E-2</v>
      </c>
      <c r="D30">
        <v>5.3325243886336346E-2</v>
      </c>
      <c r="E30">
        <v>5.5031262940999706E-2</v>
      </c>
      <c r="F30">
        <v>5.734475952274113E-2</v>
      </c>
    </row>
    <row r="31" spans="1:6">
      <c r="A31">
        <v>5.3401411794696409E-2</v>
      </c>
      <c r="B31">
        <v>5.2853617306302468E-2</v>
      </c>
      <c r="C31">
        <v>5.2562664349537713E-2</v>
      </c>
      <c r="D31">
        <v>5.3018654932329767E-2</v>
      </c>
      <c r="E31">
        <v>5.4260662861238609E-2</v>
      </c>
      <c r="F31">
        <v>5.5857101367956054E-2</v>
      </c>
    </row>
    <row r="32" spans="1:6">
      <c r="A32">
        <v>5.3145297483530987E-2</v>
      </c>
      <c r="B32">
        <v>5.1955852400471771E-2</v>
      </c>
      <c r="C32">
        <v>5.1151832486250298E-2</v>
      </c>
      <c r="D32">
        <v>5.1511388946894818E-2</v>
      </c>
      <c r="E32">
        <v>5.2886225757334288E-2</v>
      </c>
      <c r="F32">
        <v>5.4921872222868741E-2</v>
      </c>
    </row>
    <row r="33" spans="1:6">
      <c r="A33">
        <v>5.3435148908010349E-2</v>
      </c>
      <c r="B33">
        <v>5.1903277358311739E-2</v>
      </c>
      <c r="C33">
        <v>5.0550135301188688E-2</v>
      </c>
      <c r="D33">
        <v>5.0644411389076882E-2</v>
      </c>
      <c r="E33">
        <v>5.1834198985856221E-2</v>
      </c>
      <c r="F33">
        <v>5.3714659361327577E-2</v>
      </c>
    </row>
    <row r="34" spans="1:6">
      <c r="A34">
        <v>5.3422158491442773E-2</v>
      </c>
      <c r="B34">
        <v>5.0286874349400247E-2</v>
      </c>
      <c r="C34">
        <v>4.8344889948243069E-2</v>
      </c>
      <c r="D34">
        <v>4.846559796065994E-2</v>
      </c>
      <c r="E34">
        <v>4.9900619095523319E-2</v>
      </c>
      <c r="F34">
        <v>5.2343765081545583E-2</v>
      </c>
    </row>
    <row r="35" spans="1:6">
      <c r="A35">
        <v>5.3192523005288192E-2</v>
      </c>
      <c r="B35">
        <v>5.2919636215850406E-2</v>
      </c>
      <c r="C35">
        <v>5.1631206471251308E-2</v>
      </c>
      <c r="D35">
        <v>5.1448091734851459E-2</v>
      </c>
      <c r="E35">
        <v>5.2219665692182886E-2</v>
      </c>
      <c r="F35">
        <v>5.341390327015573E-2</v>
      </c>
    </row>
    <row r="36" spans="1:6">
      <c r="A36">
        <v>5.5912232023965371E-2</v>
      </c>
      <c r="B36">
        <v>5.5811209649720292E-2</v>
      </c>
      <c r="C36">
        <v>5.4543529999932276E-2</v>
      </c>
      <c r="D36">
        <v>5.4295638065237795E-2</v>
      </c>
      <c r="E36">
        <v>5.4908565117127064E-2</v>
      </c>
      <c r="F36">
        <v>5.569970366590915E-2</v>
      </c>
    </row>
    <row r="37" spans="1:6">
      <c r="A37">
        <v>5.6086951352383396E-2</v>
      </c>
      <c r="B37">
        <v>5.5006474881394027E-2</v>
      </c>
      <c r="C37">
        <v>5.3805711841431313E-2</v>
      </c>
      <c r="D37">
        <v>5.377687623282152E-2</v>
      </c>
      <c r="E37">
        <v>5.4589511228585665E-2</v>
      </c>
      <c r="F37">
        <v>5.5607932885979643E-2</v>
      </c>
    </row>
    <row r="38" spans="1:6">
      <c r="A38">
        <v>5.6487040457576035E-2</v>
      </c>
      <c r="B38">
        <v>5.3123210985488771E-2</v>
      </c>
      <c r="C38">
        <v>5.1347607574829646E-2</v>
      </c>
      <c r="D38">
        <v>5.1326977534379849E-2</v>
      </c>
      <c r="E38">
        <v>5.2105805203404125E-2</v>
      </c>
      <c r="F38">
        <v>5.3019786297545925E-2</v>
      </c>
    </row>
    <row r="39" spans="1:6">
      <c r="A39">
        <v>5.488729493245921E-2</v>
      </c>
      <c r="B39">
        <v>5.3401004385833895E-2</v>
      </c>
      <c r="C39">
        <v>5.0584380317913735E-2</v>
      </c>
      <c r="D39">
        <v>4.9682277624581529E-2</v>
      </c>
      <c r="E39">
        <v>4.9903691768093013E-2</v>
      </c>
      <c r="F39">
        <v>5.052865950262847E-2</v>
      </c>
    </row>
    <row r="40" spans="1:6">
      <c r="A40">
        <v>5.4775484312511571E-2</v>
      </c>
      <c r="B40">
        <v>5.3852952949827587E-2</v>
      </c>
      <c r="C40">
        <v>5.1519424188080767E-2</v>
      </c>
      <c r="D40">
        <v>5.0784927751730664E-2</v>
      </c>
      <c r="E40">
        <v>5.1075133093006819E-2</v>
      </c>
      <c r="F40">
        <v>5.1679459247645915E-2</v>
      </c>
    </row>
    <row r="41" spans="1:6">
      <c r="A41">
        <v>5.4985870339180051E-2</v>
      </c>
      <c r="B41">
        <v>5.4099643674512046E-2</v>
      </c>
      <c r="C41">
        <v>5.2109961712383829E-2</v>
      </c>
      <c r="D41">
        <v>5.1606651345017192E-2</v>
      </c>
      <c r="E41">
        <v>5.2128020036190006E-2</v>
      </c>
      <c r="F41">
        <v>5.3020429252372984E-2</v>
      </c>
    </row>
    <row r="42" spans="1:6">
      <c r="A42">
        <v>5.5324067536316565E-2</v>
      </c>
      <c r="B42">
        <v>5.2656822868953457E-2</v>
      </c>
      <c r="C42">
        <v>4.9934584471118162E-2</v>
      </c>
      <c r="D42">
        <v>4.9360738908658483E-2</v>
      </c>
      <c r="E42">
        <v>4.9976562100125119E-2</v>
      </c>
      <c r="F42">
        <v>5.1165766715641693E-2</v>
      </c>
    </row>
    <row r="43" spans="1:6">
      <c r="A43">
        <v>5.5051763584011509E-2</v>
      </c>
      <c r="B43">
        <v>5.4457113350874643E-2</v>
      </c>
      <c r="C43">
        <v>5.2836317091235506E-2</v>
      </c>
      <c r="D43">
        <v>5.2476329873840918E-2</v>
      </c>
      <c r="E43">
        <v>5.3046833742783434E-2</v>
      </c>
      <c r="F43">
        <v>5.3892659678217394E-2</v>
      </c>
    </row>
    <row r="44" spans="1:6">
      <c r="A44">
        <v>5.5102005135968454E-2</v>
      </c>
      <c r="B44">
        <v>5.450326486828886E-2</v>
      </c>
      <c r="C44">
        <v>5.2950549894526522E-2</v>
      </c>
      <c r="D44">
        <v>5.2710984080225121E-2</v>
      </c>
      <c r="E44">
        <v>5.3522319435811941E-2</v>
      </c>
      <c r="F44">
        <v>5.4810990671279453E-2</v>
      </c>
    </row>
    <row r="45" spans="1:6">
      <c r="A45">
        <v>5.5170592722246566E-2</v>
      </c>
      <c r="B45">
        <v>5.4182972110318861E-2</v>
      </c>
      <c r="C45">
        <v>5.2909664434635503E-2</v>
      </c>
      <c r="D45">
        <v>5.2795747618943401E-2</v>
      </c>
      <c r="E45">
        <v>5.3499513168155682E-2</v>
      </c>
      <c r="F45">
        <v>5.43833436139457E-2</v>
      </c>
    </row>
    <row r="46" spans="1:6">
      <c r="A46">
        <v>5.541285409023608E-2</v>
      </c>
      <c r="B46">
        <v>5.3667725468948657E-2</v>
      </c>
      <c r="C46">
        <v>5.1974705995631969E-2</v>
      </c>
      <c r="D46">
        <v>5.1742146705313671E-2</v>
      </c>
      <c r="E46">
        <v>5.2373570729551733E-2</v>
      </c>
      <c r="F46">
        <v>5.3209348459160401E-2</v>
      </c>
    </row>
    <row r="47" spans="1:6">
      <c r="A47">
        <v>5.539212018640631E-2</v>
      </c>
      <c r="B47">
        <v>5.3671983247561596E-2</v>
      </c>
      <c r="C47">
        <v>5.2162078733593527E-2</v>
      </c>
      <c r="D47">
        <v>5.2024945785891404E-2</v>
      </c>
      <c r="E47">
        <v>5.270834105952138E-2</v>
      </c>
      <c r="F47">
        <v>5.3561841457443776E-2</v>
      </c>
    </row>
    <row r="48" spans="1:6">
      <c r="A48">
        <v>5.5620957810668989E-2</v>
      </c>
      <c r="B48">
        <v>5.465083422533544E-2</v>
      </c>
      <c r="C48">
        <v>5.3500114364493208E-2</v>
      </c>
      <c r="D48">
        <v>5.3419839167844159E-2</v>
      </c>
      <c r="E48">
        <v>5.4075416058702835E-2</v>
      </c>
      <c r="F48">
        <v>5.4789149762380876E-2</v>
      </c>
    </row>
    <row r="49" spans="1:6">
      <c r="A49">
        <v>5.7274525549774552E-2</v>
      </c>
      <c r="B49">
        <v>5.8142847840808046E-2</v>
      </c>
      <c r="C49">
        <v>5.6946752620543287E-2</v>
      </c>
      <c r="D49">
        <v>5.6576437560942994E-2</v>
      </c>
      <c r="E49">
        <v>5.7075804947887346E-2</v>
      </c>
      <c r="F49">
        <v>5.7684876352563912E-2</v>
      </c>
    </row>
    <row r="50" spans="1:6">
      <c r="A50">
        <v>5.7653568891576579E-2</v>
      </c>
      <c r="B50">
        <v>5.7461714188801485E-2</v>
      </c>
      <c r="C50">
        <v>5.5744210571852491E-2</v>
      </c>
      <c r="D50">
        <v>5.5244053395622411E-2</v>
      </c>
      <c r="E50">
        <v>5.5662630824552098E-2</v>
      </c>
      <c r="F50">
        <v>5.6211309045090467E-2</v>
      </c>
    </row>
    <row r="51" spans="1:6">
      <c r="A51">
        <v>5.7838660680866565E-2</v>
      </c>
      <c r="B51">
        <v>5.901496333237484E-2</v>
      </c>
      <c r="C51">
        <v>5.7472999564262883E-2</v>
      </c>
      <c r="D51">
        <v>5.6840798943355621E-2</v>
      </c>
      <c r="E51">
        <v>5.7132417493751336E-2</v>
      </c>
      <c r="F51">
        <v>5.7518109674542454E-2</v>
      </c>
    </row>
    <row r="52" spans="1:6">
      <c r="A52">
        <v>6.0002028088556827E-2</v>
      </c>
      <c r="B52">
        <v>6.0892785838699039E-2</v>
      </c>
      <c r="C52">
        <v>5.9059067495593032E-2</v>
      </c>
      <c r="D52">
        <v>5.8232194479714151E-2</v>
      </c>
      <c r="E52">
        <v>5.8238328766038017E-2</v>
      </c>
      <c r="F52">
        <v>5.808155648098793E-2</v>
      </c>
    </row>
    <row r="53" spans="1:6">
      <c r="A53">
        <v>6.0153844036674495E-2</v>
      </c>
      <c r="B53">
        <v>6.0801765854775175E-2</v>
      </c>
      <c r="C53">
        <v>5.8746597561572703E-2</v>
      </c>
      <c r="D53">
        <v>5.7702420268541804E-2</v>
      </c>
      <c r="E53">
        <v>5.7307497271446683E-2</v>
      </c>
      <c r="F53">
        <v>5.6424231353243107E-2</v>
      </c>
    </row>
    <row r="54" spans="1:6">
      <c r="A54">
        <v>5.9976051672526856E-2</v>
      </c>
      <c r="B54">
        <v>5.9856442906912541E-2</v>
      </c>
      <c r="C54">
        <v>5.7409020771947754E-2</v>
      </c>
      <c r="D54">
        <v>5.6244013220302411E-2</v>
      </c>
      <c r="E54">
        <v>5.5738818037468899E-2</v>
      </c>
      <c r="F54">
        <v>5.4732877867229537E-2</v>
      </c>
    </row>
    <row r="55" spans="1:6">
      <c r="A55">
        <v>6.2076283443620275E-2</v>
      </c>
      <c r="B55">
        <v>6.2193655907467831E-2</v>
      </c>
      <c r="C55">
        <v>6.0014515875212608E-2</v>
      </c>
      <c r="D55">
        <v>5.8826186650679971E-2</v>
      </c>
      <c r="E55">
        <v>5.8012932540531761E-2</v>
      </c>
      <c r="F55">
        <v>5.6217370165587491E-2</v>
      </c>
    </row>
    <row r="56" spans="1:6">
      <c r="A56">
        <v>6.2522770411668455E-2</v>
      </c>
      <c r="B56">
        <v>6.0938639334271918E-2</v>
      </c>
      <c r="C56">
        <v>5.7944043415714318E-2</v>
      </c>
      <c r="D56">
        <v>5.667780054307435E-2</v>
      </c>
      <c r="E56">
        <v>5.6058535205747523E-2</v>
      </c>
      <c r="F56">
        <v>5.4804724976413338E-2</v>
      </c>
    </row>
    <row r="57" spans="1:6">
      <c r="A57">
        <v>6.2553642865034856E-2</v>
      </c>
      <c r="B57">
        <v>6.1860142151987228E-2</v>
      </c>
      <c r="C57">
        <v>5.9801720142413861E-2</v>
      </c>
      <c r="D57">
        <v>5.8941761401219352E-2</v>
      </c>
      <c r="E57">
        <v>5.8608213501409247E-2</v>
      </c>
      <c r="F57">
        <v>5.7581251135653072E-2</v>
      </c>
    </row>
    <row r="58" spans="1:6">
      <c r="A58">
        <v>6.1696452330457438E-2</v>
      </c>
      <c r="B58">
        <v>6.1833867574142297E-2</v>
      </c>
      <c r="C58">
        <v>5.926517823600351E-2</v>
      </c>
      <c r="D58">
        <v>5.797447995860705E-2</v>
      </c>
      <c r="E58">
        <v>5.7343790033235281E-2</v>
      </c>
      <c r="F58">
        <v>5.611843709893935E-2</v>
      </c>
    </row>
    <row r="59" spans="1:6">
      <c r="A59">
        <v>6.2461539132912657E-2</v>
      </c>
      <c r="B59">
        <v>6.3843715991771244E-2</v>
      </c>
      <c r="C59">
        <v>6.1717212333976548E-2</v>
      </c>
      <c r="D59">
        <v>6.0411726785399855E-2</v>
      </c>
      <c r="E59">
        <v>5.9618569955006764E-2</v>
      </c>
      <c r="F59">
        <v>5.799126340004751E-2</v>
      </c>
    </row>
    <row r="60" spans="1:6">
      <c r="A60">
        <v>6.1715034149737877E-2</v>
      </c>
      <c r="B60">
        <v>6.265721363442861E-2</v>
      </c>
      <c r="C60">
        <v>6.0618581146020298E-2</v>
      </c>
      <c r="D60">
        <v>5.9479179608104595E-2</v>
      </c>
      <c r="E60">
        <v>5.8894449212052537E-2</v>
      </c>
      <c r="F60">
        <v>5.7607347392657098E-2</v>
      </c>
    </row>
    <row r="61" spans="1:6">
      <c r="A61">
        <v>6.1276436845166427E-2</v>
      </c>
      <c r="B61">
        <v>6.387243999600678E-2</v>
      </c>
      <c r="C61">
        <v>6.2778826582051736E-2</v>
      </c>
      <c r="D61">
        <v>6.1883059176406276E-2</v>
      </c>
      <c r="E61">
        <v>6.138190112977502E-2</v>
      </c>
      <c r="F61">
        <v>6.0034546275414713E-2</v>
      </c>
    </row>
    <row r="62" spans="1:6">
      <c r="A62">
        <v>6.2127774870408145E-2</v>
      </c>
      <c r="B62">
        <v>6.4300904323826444E-2</v>
      </c>
      <c r="C62">
        <v>6.3260156460877098E-2</v>
      </c>
      <c r="D62">
        <v>6.2464234355383425E-2</v>
      </c>
      <c r="E62">
        <v>6.2031249931287925E-2</v>
      </c>
      <c r="F62">
        <v>6.0705732495157629E-2</v>
      </c>
    </row>
    <row r="63" spans="1:6">
      <c r="A63">
        <v>6.4103182507730644E-2</v>
      </c>
      <c r="B63">
        <v>6.5504006204773896E-2</v>
      </c>
      <c r="C63">
        <v>6.3555509375922387E-2</v>
      </c>
      <c r="D63">
        <v>6.2234078354250051E-2</v>
      </c>
      <c r="E63">
        <v>6.1190577777519434E-2</v>
      </c>
      <c r="F63">
        <v>5.8920432496610109E-2</v>
      </c>
    </row>
    <row r="64" spans="1:6">
      <c r="A64">
        <v>6.442840562649714E-2</v>
      </c>
      <c r="B64">
        <v>6.5955786164191871E-2</v>
      </c>
      <c r="C64">
        <v>6.3487383436439143E-2</v>
      </c>
      <c r="D64">
        <v>6.1970696336930843E-2</v>
      </c>
      <c r="E64">
        <v>6.1041041236341166E-2</v>
      </c>
      <c r="F64">
        <v>5.9256475121514579E-2</v>
      </c>
    </row>
    <row r="65" spans="1:6">
      <c r="A65">
        <v>6.5094465098854942E-2</v>
      </c>
      <c r="B65">
        <v>6.5299091173807139E-2</v>
      </c>
      <c r="C65">
        <v>6.4093816426738323E-2</v>
      </c>
      <c r="D65">
        <v>6.3386845423806112E-2</v>
      </c>
      <c r="E65">
        <v>6.2747651981084368E-2</v>
      </c>
      <c r="F65">
        <v>6.0721235485553561E-2</v>
      </c>
    </row>
    <row r="66" spans="1:6">
      <c r="A66">
        <v>6.705590116275903E-2</v>
      </c>
      <c r="B66">
        <v>6.9256984284326126E-2</v>
      </c>
      <c r="C66">
        <v>6.7814182586845281E-2</v>
      </c>
      <c r="D66">
        <v>6.6415370904548798E-2</v>
      </c>
      <c r="E66">
        <v>6.4818487073159334E-2</v>
      </c>
      <c r="F66">
        <v>6.1198433068929109E-2</v>
      </c>
    </row>
    <row r="67" spans="1:6">
      <c r="A67">
        <v>6.7743451872113239E-2</v>
      </c>
      <c r="B67">
        <v>6.7069729711500659E-2</v>
      </c>
      <c r="C67">
        <v>6.3641678094878112E-2</v>
      </c>
      <c r="D67">
        <v>6.1885631935625338E-2</v>
      </c>
      <c r="E67">
        <v>6.0712846111965507E-2</v>
      </c>
      <c r="F67">
        <v>5.8499438622616112E-2</v>
      </c>
    </row>
    <row r="68" spans="1:6">
      <c r="A68">
        <v>7.0359455477212937E-2</v>
      </c>
      <c r="B68">
        <v>6.8993889198515679E-2</v>
      </c>
      <c r="C68">
        <v>6.6192877065215761E-2</v>
      </c>
      <c r="D68">
        <v>6.4682251798498874E-2</v>
      </c>
      <c r="E68">
        <v>6.3212618896332895E-2</v>
      </c>
      <c r="F68">
        <v>5.9913549014184247E-2</v>
      </c>
    </row>
    <row r="69" spans="1:6">
      <c r="A69">
        <v>7.4247429922072311E-2</v>
      </c>
      <c r="B69">
        <v>6.9390270835877926E-2</v>
      </c>
      <c r="C69">
        <v>6.4158617618571237E-2</v>
      </c>
      <c r="D69">
        <v>6.2290593178601583E-2</v>
      </c>
      <c r="E69">
        <v>6.1543786215896429E-2</v>
      </c>
      <c r="F69">
        <v>6.0262626197228435E-2</v>
      </c>
    </row>
    <row r="70" spans="1:6">
      <c r="A70">
        <v>7.358377234317845E-2</v>
      </c>
      <c r="B70">
        <v>6.8813526014049706E-2</v>
      </c>
      <c r="C70">
        <v>6.1640157993955891E-2</v>
      </c>
      <c r="D70">
        <v>5.9127240413630877E-2</v>
      </c>
      <c r="E70">
        <v>5.8920850698782834E-2</v>
      </c>
      <c r="F70">
        <v>5.9700300140582634E-2</v>
      </c>
    </row>
    <row r="71" spans="1:6">
      <c r="A71">
        <v>7.2054871438204077E-2</v>
      </c>
      <c r="B71">
        <v>7.1932511568958538E-2</v>
      </c>
      <c r="C71">
        <v>6.5170520826246706E-2</v>
      </c>
      <c r="D71">
        <v>6.2182930758941643E-2</v>
      </c>
      <c r="E71">
        <v>6.1700555610687713E-2</v>
      </c>
      <c r="F71">
        <v>6.2405282121744912E-2</v>
      </c>
    </row>
    <row r="72" spans="1:6">
      <c r="A72">
        <v>7.182703566912349E-2</v>
      </c>
      <c r="B72">
        <v>7.2665557708067818E-2</v>
      </c>
      <c r="C72">
        <v>6.7121809118891582E-2</v>
      </c>
      <c r="D72">
        <v>6.4479381839843086E-2</v>
      </c>
      <c r="E72">
        <v>6.3820247052020565E-2</v>
      </c>
      <c r="F72">
        <v>6.3713616599060899E-2</v>
      </c>
    </row>
    <row r="73" spans="1:6">
      <c r="A73">
        <v>7.1840309966034382E-2</v>
      </c>
      <c r="B73">
        <v>7.2376330630685215E-2</v>
      </c>
      <c r="C73">
        <v>6.7772976627885728E-2</v>
      </c>
      <c r="D73">
        <v>6.5478114250630409E-2</v>
      </c>
      <c r="E73">
        <v>6.4571620536935756E-2</v>
      </c>
      <c r="F73">
        <v>6.34723070684962E-2</v>
      </c>
    </row>
    <row r="74" spans="1:6">
      <c r="A74">
        <v>7.120608306082056E-2</v>
      </c>
      <c r="B74">
        <v>6.4674152325312956E-2</v>
      </c>
      <c r="C74">
        <v>5.8736345131861593E-2</v>
      </c>
      <c r="D74">
        <v>5.7310330322424698E-2</v>
      </c>
      <c r="E74">
        <v>5.8044697190955834E-2</v>
      </c>
      <c r="F74">
        <v>5.9942166467196169E-2</v>
      </c>
    </row>
    <row r="75" spans="1:6">
      <c r="A75">
        <v>7.0726101253240331E-2</v>
      </c>
      <c r="B75">
        <v>6.2253623065305658E-2</v>
      </c>
      <c r="C75">
        <v>5.6307316042978187E-2</v>
      </c>
      <c r="D75">
        <v>5.4988753436265136E-2</v>
      </c>
      <c r="E75">
        <v>5.541643643357233E-2</v>
      </c>
      <c r="F75">
        <v>5.6468109228721308E-2</v>
      </c>
    </row>
    <row r="76" spans="1:6">
      <c r="A76">
        <v>5.8478167133268678E-2</v>
      </c>
      <c r="B76">
        <v>4.6548902452120546E-2</v>
      </c>
      <c r="C76">
        <v>4.3547137681526807E-2</v>
      </c>
      <c r="D76">
        <v>4.4643267801916971E-2</v>
      </c>
      <c r="E76">
        <v>4.7115969041773759E-2</v>
      </c>
      <c r="F76">
        <v>5.0782701407480257E-2</v>
      </c>
    </row>
    <row r="77" spans="1:6">
      <c r="A77">
        <v>4.8528694539083789E-2</v>
      </c>
      <c r="B77">
        <v>3.9572378806774069E-2</v>
      </c>
      <c r="C77">
        <v>4.0358853197874141E-2</v>
      </c>
      <c r="D77">
        <v>4.3324359987870743E-2</v>
      </c>
      <c r="E77">
        <v>4.7415679886363436E-2</v>
      </c>
      <c r="F77">
        <v>5.3207838855866753E-2</v>
      </c>
    </row>
    <row r="78" spans="1:6">
      <c r="A78">
        <v>4.1599319542409065E-2</v>
      </c>
      <c r="B78">
        <v>3.0307488691318697E-2</v>
      </c>
      <c r="C78">
        <v>3.2288409290547035E-2</v>
      </c>
      <c r="D78">
        <v>3.5978517866814566E-2</v>
      </c>
      <c r="E78">
        <v>3.994164167395612E-2</v>
      </c>
      <c r="F78">
        <v>4.483965280389253E-2</v>
      </c>
    </row>
    <row r="79" spans="1:6">
      <c r="A79">
        <v>2.7932030948923728E-2</v>
      </c>
      <c r="B79">
        <v>2.244765874049549E-2</v>
      </c>
      <c r="C79">
        <v>2.5685758885902753E-2</v>
      </c>
      <c r="D79">
        <v>2.9727154589109551E-2</v>
      </c>
      <c r="E79">
        <v>3.5076206661063904E-2</v>
      </c>
      <c r="F79">
        <v>4.3391058442535727E-2</v>
      </c>
    </row>
    <row r="80" spans="1:6">
      <c r="A80">
        <v>3.2418167911431706E-2</v>
      </c>
      <c r="B80">
        <v>2.46836936213134E-2</v>
      </c>
      <c r="C80">
        <v>2.8540184049673113E-2</v>
      </c>
      <c r="D80">
        <v>3.2933154134353694E-2</v>
      </c>
      <c r="E80">
        <v>3.7780704232542463E-2</v>
      </c>
      <c r="F80">
        <v>4.4330911420435264E-2</v>
      </c>
    </row>
    <row r="81" spans="1:6">
      <c r="A81">
        <v>2.9680852394883619E-2</v>
      </c>
      <c r="B81">
        <v>2.5776369406774604E-2</v>
      </c>
      <c r="C81">
        <v>3.2481776790063012E-2</v>
      </c>
      <c r="D81">
        <v>3.7538301970778412E-2</v>
      </c>
      <c r="E81">
        <v>4.2097022990467539E-2</v>
      </c>
      <c r="F81">
        <v>4.728947547770463E-2</v>
      </c>
    </row>
    <row r="82" spans="1:6">
      <c r="A82">
        <v>3.0505409136665523E-2</v>
      </c>
      <c r="B82">
        <v>2.6505453319149996E-2</v>
      </c>
      <c r="C82">
        <v>3.278708573060677E-2</v>
      </c>
      <c r="D82">
        <v>3.7917495339596402E-2</v>
      </c>
      <c r="E82">
        <v>4.3123850301500344E-2</v>
      </c>
      <c r="F82">
        <v>4.9767546568595271E-2</v>
      </c>
    </row>
    <row r="83" spans="1:6">
      <c r="A83">
        <v>3.213450247476439E-2</v>
      </c>
      <c r="B83">
        <v>2.8600848841158832E-2</v>
      </c>
      <c r="C83">
        <v>3.669668781429121E-2</v>
      </c>
      <c r="D83">
        <v>4.2903692155935702E-2</v>
      </c>
      <c r="E83">
        <v>4.9031306445012392E-2</v>
      </c>
      <c r="F83">
        <v>5.6619375257735055E-2</v>
      </c>
    </row>
    <row r="84" spans="1:6">
      <c r="A84">
        <v>3.1662116748991553E-2</v>
      </c>
      <c r="B84">
        <v>2.9722943507715621E-2</v>
      </c>
      <c r="C84">
        <v>3.9684311087264168E-2</v>
      </c>
      <c r="D84">
        <v>4.6154300932047296E-2</v>
      </c>
      <c r="E84">
        <v>5.1343678530843942E-2</v>
      </c>
      <c r="F84">
        <v>5.6383670207797623E-2</v>
      </c>
    </row>
    <row r="85" spans="1:6">
      <c r="A85">
        <v>3.0709091790046241E-2</v>
      </c>
      <c r="B85">
        <v>3.4893113704166479E-2</v>
      </c>
      <c r="C85">
        <v>4.5778074890342142E-2</v>
      </c>
      <c r="D85">
        <v>5.1356571893959743E-2</v>
      </c>
      <c r="E85">
        <v>5.5030474931747099E-2</v>
      </c>
      <c r="F85">
        <v>5.7456938933135054E-2</v>
      </c>
    </row>
    <row r="86" spans="1:6">
      <c r="A86">
        <v>2.9828708962709304E-2</v>
      </c>
      <c r="B86">
        <v>3.8100444160159654E-2</v>
      </c>
      <c r="C86">
        <v>4.6312868079651244E-2</v>
      </c>
      <c r="D86">
        <v>4.9816803024543083E-2</v>
      </c>
      <c r="E86">
        <v>5.2313468613770897E-2</v>
      </c>
      <c r="F86">
        <v>5.4285499176789764E-2</v>
      </c>
    </row>
    <row r="87" spans="1:6">
      <c r="A87">
        <v>3.3670643085758477E-2</v>
      </c>
      <c r="B87">
        <v>4.0334210589728463E-2</v>
      </c>
      <c r="C87">
        <v>4.6591480101224242E-2</v>
      </c>
      <c r="D87">
        <v>4.9227717301404669E-2</v>
      </c>
      <c r="E87">
        <v>5.1132034978668361E-2</v>
      </c>
      <c r="F87">
        <v>5.2528061540855153E-2</v>
      </c>
    </row>
    <row r="88" spans="1:6">
      <c r="A88">
        <v>3.4874820509206657E-2</v>
      </c>
      <c r="B88">
        <v>4.2453106531513331E-2</v>
      </c>
      <c r="C88">
        <v>4.7491968749065305E-2</v>
      </c>
      <c r="D88">
        <v>4.9695100820649096E-2</v>
      </c>
      <c r="E88">
        <v>5.212151480208034E-2</v>
      </c>
      <c r="F88">
        <v>5.5228752185832931E-2</v>
      </c>
    </row>
    <row r="89" spans="1:6">
      <c r="A89">
        <v>3.8084476817718718E-2</v>
      </c>
      <c r="B89">
        <v>4.0905588250980583E-2</v>
      </c>
      <c r="C89">
        <v>4.4387411787572495E-2</v>
      </c>
      <c r="D89">
        <v>4.6568683721392529E-2</v>
      </c>
      <c r="E89">
        <v>4.9218857500337998E-2</v>
      </c>
      <c r="F89">
        <v>5.2781225588797567E-2</v>
      </c>
    </row>
    <row r="90" spans="1:6">
      <c r="A90">
        <v>3.8990481786355329E-2</v>
      </c>
      <c r="B90">
        <v>4.0604889158444457E-2</v>
      </c>
      <c r="C90">
        <v>4.3602360145965906E-2</v>
      </c>
      <c r="D90">
        <v>4.6138546009417081E-2</v>
      </c>
      <c r="E90">
        <v>4.990654384890568E-2</v>
      </c>
      <c r="F90">
        <v>5.573326467844586E-2</v>
      </c>
    </row>
    <row r="91" spans="1:6">
      <c r="A91">
        <v>4.0935229082589258E-2</v>
      </c>
      <c r="B91">
        <v>4.319670267028812E-2</v>
      </c>
      <c r="C91">
        <v>4.6106870865832622E-2</v>
      </c>
      <c r="D91">
        <v>4.8171075401694921E-2</v>
      </c>
      <c r="E91">
        <v>5.0973511539680029E-2</v>
      </c>
      <c r="F91">
        <v>5.4938436861993581E-2</v>
      </c>
    </row>
    <row r="92" spans="1:6">
      <c r="A92">
        <v>4.3533616744149628E-2</v>
      </c>
      <c r="B92">
        <v>4.7109858731927849E-2</v>
      </c>
      <c r="C92">
        <v>5.08189566951609E-2</v>
      </c>
      <c r="D92">
        <v>5.2969169906643424E-2</v>
      </c>
      <c r="E92">
        <v>5.5479468026351425E-2</v>
      </c>
      <c r="F92">
        <v>5.8551646207290746E-2</v>
      </c>
    </row>
    <row r="93" spans="1:6">
      <c r="A93">
        <v>4.6368831859153824E-2</v>
      </c>
      <c r="B93">
        <v>4.7681362240751306E-2</v>
      </c>
      <c r="C93">
        <v>5.0822011497054023E-2</v>
      </c>
      <c r="D93">
        <v>5.291449462889606E-2</v>
      </c>
      <c r="E93">
        <v>5.5199923437688363E-2</v>
      </c>
      <c r="F93">
        <v>5.769743893718015E-2</v>
      </c>
    </row>
    <row r="94" spans="1:6">
      <c r="A94">
        <v>4.6731906950641569E-2</v>
      </c>
      <c r="B94">
        <v>4.3772944631758709E-2</v>
      </c>
      <c r="C94">
        <v>4.502329066015999E-2</v>
      </c>
      <c r="D94">
        <v>4.7041551874130463E-2</v>
      </c>
      <c r="E94">
        <v>4.9961678176158236E-2</v>
      </c>
      <c r="F94">
        <v>5.4063971362902433E-2</v>
      </c>
    </row>
    <row r="95" spans="1:6">
      <c r="A95">
        <v>4.5277330627445024E-2</v>
      </c>
      <c r="B95">
        <v>4.4142041327826696E-2</v>
      </c>
      <c r="C95">
        <v>4.3500283468795857E-2</v>
      </c>
      <c r="D95">
        <v>4.4284635844707473E-2</v>
      </c>
      <c r="E95">
        <v>4.6667309680632096E-2</v>
      </c>
      <c r="F95">
        <v>5.0924380161782273E-2</v>
      </c>
    </row>
    <row r="96" spans="1:6">
      <c r="A96">
        <v>4.5315255682143243E-2</v>
      </c>
      <c r="B96">
        <v>4.5353721635593203E-2</v>
      </c>
      <c r="C96">
        <v>4.4751550297238075E-2</v>
      </c>
      <c r="D96">
        <v>4.5407326600955901E-2</v>
      </c>
      <c r="E96">
        <v>4.776832769024586E-2</v>
      </c>
      <c r="F96">
        <v>5.2117761682288183E-2</v>
      </c>
    </row>
    <row r="97" spans="1:6">
      <c r="A97">
        <v>4.5434100867491965E-2</v>
      </c>
      <c r="B97">
        <v>4.4821940806280408E-2</v>
      </c>
      <c r="C97">
        <v>4.4067760066940465E-2</v>
      </c>
      <c r="D97">
        <v>4.4504386183766786E-2</v>
      </c>
      <c r="E97">
        <v>4.6252852229473743E-2</v>
      </c>
      <c r="F97">
        <v>4.9368497647451319E-2</v>
      </c>
    </row>
    <row r="98" spans="1:6">
      <c r="A98">
        <v>4.5597197487539098E-2</v>
      </c>
      <c r="B98">
        <v>4.6750039110007503E-2</v>
      </c>
      <c r="C98">
        <v>4.6839417643884933E-2</v>
      </c>
      <c r="D98">
        <v>4.7234931151078338E-2</v>
      </c>
      <c r="E98">
        <v>4.8456674363105315E-2</v>
      </c>
      <c r="F98">
        <v>5.0341517665388615E-2</v>
      </c>
    </row>
    <row r="99" spans="1:6">
      <c r="A99">
        <v>4.7293043735788867E-2</v>
      </c>
      <c r="B99">
        <v>4.8477717692423629E-2</v>
      </c>
      <c r="C99">
        <v>4.8764948867484323E-2</v>
      </c>
      <c r="D99">
        <v>4.931851009738434E-2</v>
      </c>
      <c r="E99">
        <v>5.073393831251919E-2</v>
      </c>
      <c r="F99">
        <v>5.28483463962542E-2</v>
      </c>
    </row>
    <row r="100" spans="1:6">
      <c r="A100">
        <v>4.7381751253369839E-2</v>
      </c>
      <c r="B100">
        <v>4.8361522698505979E-2</v>
      </c>
      <c r="C100">
        <v>4.8332142109744826E-2</v>
      </c>
      <c r="D100">
        <v>4.905919282815302E-2</v>
      </c>
      <c r="E100">
        <v>5.1234704756894824E-2</v>
      </c>
      <c r="F100">
        <v>5.4983993898907728E-2</v>
      </c>
    </row>
    <row r="101" spans="1:6">
      <c r="A101">
        <v>4.7822098770894092E-2</v>
      </c>
      <c r="B101">
        <v>4.7910245461786585E-2</v>
      </c>
      <c r="C101">
        <v>4.8673189794879369E-2</v>
      </c>
      <c r="D101">
        <v>4.9901600548959986E-2</v>
      </c>
      <c r="E101">
        <v>5.2222438688030608E-2</v>
      </c>
      <c r="F101">
        <v>5.5737678192005015E-2</v>
      </c>
    </row>
    <row r="102" spans="1:6">
      <c r="A102">
        <v>4.8042168233940627E-2</v>
      </c>
      <c r="B102">
        <v>4.8286502712058761E-2</v>
      </c>
      <c r="C102">
        <v>4.9486328164083562E-2</v>
      </c>
      <c r="D102">
        <v>5.0768235623432606E-2</v>
      </c>
      <c r="E102">
        <v>5.2778122704424994E-2</v>
      </c>
      <c r="F102">
        <v>5.5474212954233187E-2</v>
      </c>
    </row>
    <row r="103" spans="1:6">
      <c r="A103">
        <v>4.7795472871762508E-2</v>
      </c>
      <c r="B103">
        <v>4.7560444070261609E-2</v>
      </c>
      <c r="C103">
        <v>4.8286109146238203E-2</v>
      </c>
      <c r="D103">
        <v>4.9566021612085204E-2</v>
      </c>
      <c r="E103">
        <v>5.1965998124298543E-2</v>
      </c>
      <c r="F103">
        <v>5.5614724416521488E-2</v>
      </c>
    </row>
    <row r="104" spans="1:6">
      <c r="A104">
        <v>4.8157879189790018E-2</v>
      </c>
      <c r="B104">
        <v>4.8297385821279633E-2</v>
      </c>
      <c r="C104">
        <v>4.9008546249797766E-2</v>
      </c>
      <c r="D104">
        <v>4.9993706043161536E-2</v>
      </c>
      <c r="E104">
        <v>5.1740651311524589E-2</v>
      </c>
      <c r="F104">
        <v>5.4135230579006655E-2</v>
      </c>
    </row>
    <row r="105" spans="1:6">
      <c r="A105">
        <v>4.7835276735395324E-2</v>
      </c>
      <c r="B105">
        <v>4.8208709875833762E-2</v>
      </c>
      <c r="C105">
        <v>4.7811087747193518E-2</v>
      </c>
      <c r="D105">
        <v>4.8246299129173199E-2</v>
      </c>
      <c r="E105">
        <v>4.9875509980933611E-2</v>
      </c>
      <c r="F105">
        <v>5.2622009977209762E-2</v>
      </c>
    </row>
    <row r="106" spans="1:6">
      <c r="A106">
        <v>4.7006632146412944E-2</v>
      </c>
      <c r="B106">
        <v>4.6784588431822968E-2</v>
      </c>
      <c r="C106">
        <v>4.5962595666689358E-2</v>
      </c>
      <c r="D106">
        <v>4.649394590370666E-2</v>
      </c>
      <c r="E106">
        <v>4.8684541490920268E-2</v>
      </c>
      <c r="F106">
        <v>5.2705760443775264E-2</v>
      </c>
    </row>
    <row r="107" spans="1:6">
      <c r="A107">
        <v>4.7636671573107595E-2</v>
      </c>
      <c r="B107">
        <v>4.4847540304807094E-2</v>
      </c>
      <c r="C107">
        <v>4.1894746109175818E-2</v>
      </c>
      <c r="D107">
        <v>4.1725590489836581E-2</v>
      </c>
      <c r="E107">
        <v>4.3689988012664799E-2</v>
      </c>
      <c r="F107">
        <v>4.7939930114976777E-2</v>
      </c>
    </row>
    <row r="108" spans="1:6">
      <c r="A108">
        <v>4.6059686749496981E-2</v>
      </c>
      <c r="B108">
        <v>3.7342145581927888E-2</v>
      </c>
      <c r="C108">
        <v>3.4671232336581523E-2</v>
      </c>
      <c r="D108">
        <v>3.5551063240560656E-2</v>
      </c>
      <c r="E108">
        <v>3.8144142096349781E-2</v>
      </c>
      <c r="F108">
        <v>4.2774692157363334E-2</v>
      </c>
    </row>
    <row r="109" spans="1:6">
      <c r="A109">
        <v>4.5542431756622405E-2</v>
      </c>
      <c r="B109">
        <v>3.5577699999548712E-2</v>
      </c>
      <c r="C109">
        <v>3.2775918436870687E-2</v>
      </c>
      <c r="D109">
        <v>3.3772260018110609E-2</v>
      </c>
      <c r="E109">
        <v>3.6439459437750711E-2</v>
      </c>
      <c r="F109">
        <v>4.1134506274824421E-2</v>
      </c>
    </row>
    <row r="110" spans="1:6">
      <c r="A110">
        <v>4.3876989852281986E-2</v>
      </c>
      <c r="B110">
        <v>3.9267382670524112E-2</v>
      </c>
      <c r="C110">
        <v>3.700340825950512E-2</v>
      </c>
      <c r="D110">
        <v>3.7557215135483407E-2</v>
      </c>
      <c r="E110">
        <v>4.0110415034655948E-2</v>
      </c>
      <c r="F110">
        <v>4.5089913356101068E-2</v>
      </c>
    </row>
    <row r="111" spans="1:6">
      <c r="A111">
        <v>4.2692477118012745E-2</v>
      </c>
      <c r="B111">
        <v>3.2954735760330631E-2</v>
      </c>
      <c r="C111">
        <v>2.9627389357686301E-2</v>
      </c>
      <c r="D111">
        <v>3.0638184094645061E-2</v>
      </c>
      <c r="E111">
        <v>3.4033848939052251E-2</v>
      </c>
      <c r="F111">
        <v>4.0569369190020091E-2</v>
      </c>
    </row>
    <row r="112" spans="1:6">
      <c r="A112">
        <v>4.1951419005152431E-2</v>
      </c>
      <c r="B112">
        <v>3.6834660593456567E-2</v>
      </c>
      <c r="C112">
        <v>3.3943721963999279E-2</v>
      </c>
      <c r="D112">
        <v>3.4102127798843591E-2</v>
      </c>
      <c r="E112">
        <v>3.6174991965355653E-2</v>
      </c>
      <c r="F112">
        <v>4.0510608361083104E-2</v>
      </c>
    </row>
    <row r="113" spans="1:6">
      <c r="A113">
        <v>4.2660608485164189E-2</v>
      </c>
      <c r="B113">
        <v>3.826617717391078E-2</v>
      </c>
      <c r="C113">
        <v>3.556103412147274E-2</v>
      </c>
      <c r="D113">
        <v>3.559111552703851E-2</v>
      </c>
      <c r="E113">
        <v>3.7330649186221213E-2</v>
      </c>
      <c r="F113">
        <v>4.0982829944128191E-2</v>
      </c>
    </row>
    <row r="114" spans="1:6">
      <c r="A114">
        <v>4.197891965805732E-2</v>
      </c>
      <c r="B114">
        <v>3.6347161861118679E-2</v>
      </c>
      <c r="C114">
        <v>3.3313811032243422E-2</v>
      </c>
      <c r="D114">
        <v>3.3563748802920755E-2</v>
      </c>
      <c r="E114">
        <v>3.5882617963135889E-2</v>
      </c>
      <c r="F114">
        <v>4.0707255062709183E-2</v>
      </c>
    </row>
    <row r="115" spans="1:6">
      <c r="A115">
        <v>3.7578520747061903E-2</v>
      </c>
      <c r="B115">
        <v>3.1031697378976895E-2</v>
      </c>
      <c r="C115">
        <v>2.7577012712137371E-2</v>
      </c>
      <c r="D115">
        <v>2.7898328581055721E-2</v>
      </c>
      <c r="E115">
        <v>3.0630686340485814E-2</v>
      </c>
      <c r="F115">
        <v>3.6524178857672854E-2</v>
      </c>
    </row>
    <row r="116" spans="1:6">
      <c r="A116">
        <v>3.2213946331926729E-2</v>
      </c>
      <c r="B116">
        <v>2.5396888852088132E-2</v>
      </c>
      <c r="C116">
        <v>2.1465887263439436E-2</v>
      </c>
      <c r="D116">
        <v>2.1578061065977556E-2</v>
      </c>
      <c r="E116">
        <v>2.4247287217575193E-2</v>
      </c>
      <c r="F116">
        <v>3.0410886280485602E-2</v>
      </c>
    </row>
    <row r="117" spans="1:6">
      <c r="A117">
        <v>3.4776799374598717E-2</v>
      </c>
      <c r="B117">
        <v>2.8512885599791159E-2</v>
      </c>
      <c r="C117">
        <v>2.4733777933554496E-2</v>
      </c>
      <c r="D117">
        <v>2.4641776657812992E-2</v>
      </c>
      <c r="E117">
        <v>2.6750960917487982E-2</v>
      </c>
      <c r="F117">
        <v>3.1706153624574997E-2</v>
      </c>
    </row>
    <row r="118" spans="1:6">
      <c r="A118">
        <v>3.3245051475380163E-2</v>
      </c>
      <c r="B118">
        <v>3.1209834310958931E-2</v>
      </c>
      <c r="C118">
        <v>2.8171019778833347E-2</v>
      </c>
      <c r="D118">
        <v>2.7642564176205323E-2</v>
      </c>
      <c r="E118">
        <v>2.9069774997939748E-2</v>
      </c>
      <c r="F118">
        <v>3.2926760583793319E-2</v>
      </c>
    </row>
    <row r="119" spans="1:6">
      <c r="A119">
        <v>3.287141801479878E-2</v>
      </c>
      <c r="B119">
        <v>2.9191595600932829E-2</v>
      </c>
      <c r="C119">
        <v>2.4717062173860774E-2</v>
      </c>
      <c r="D119">
        <v>2.394858268837001E-2</v>
      </c>
      <c r="E119">
        <v>2.5871900080723733E-2</v>
      </c>
      <c r="F119">
        <v>3.1212555375769953E-2</v>
      </c>
    </row>
    <row r="120" spans="1:6">
      <c r="A120">
        <v>3.150228817275514E-2</v>
      </c>
      <c r="B120">
        <v>2.6808966156141697E-2</v>
      </c>
      <c r="C120">
        <v>2.3469970614973478E-2</v>
      </c>
      <c r="D120">
        <v>2.3344403703432163E-2</v>
      </c>
      <c r="E120">
        <v>2.5369052918967079E-2</v>
      </c>
      <c r="F120">
        <v>3.0270887960989208E-2</v>
      </c>
    </row>
    <row r="121" spans="1:6">
      <c r="A121">
        <v>3.1810499314052734E-2</v>
      </c>
      <c r="B121">
        <v>2.8415187857350702E-2</v>
      </c>
      <c r="C121">
        <v>2.6207961230381049E-2</v>
      </c>
      <c r="D121">
        <v>2.6340380969415905E-2</v>
      </c>
      <c r="E121">
        <v>2.8157374271250146E-2</v>
      </c>
      <c r="F121">
        <v>3.2253839324836303E-2</v>
      </c>
    </row>
    <row r="122" spans="1:6">
      <c r="A122">
        <v>2.9218631011789443E-2</v>
      </c>
      <c r="B122">
        <v>2.7609832636494386E-2</v>
      </c>
      <c r="C122">
        <v>2.5737039577252048E-2</v>
      </c>
      <c r="D122">
        <v>2.5867784885588579E-2</v>
      </c>
      <c r="E122">
        <v>2.7869519306581006E-2</v>
      </c>
      <c r="F122">
        <v>3.2502963630568316E-2</v>
      </c>
    </row>
    <row r="123" spans="1:6">
      <c r="A123">
        <v>2.8640461983362855E-2</v>
      </c>
      <c r="B123">
        <v>2.7472186559537197E-2</v>
      </c>
      <c r="C123">
        <v>2.7113943210524575E-2</v>
      </c>
      <c r="D123">
        <v>2.8060075288358036E-2</v>
      </c>
      <c r="E123">
        <v>3.0636474637685696E-2</v>
      </c>
      <c r="F123">
        <v>3.575042039811193E-2</v>
      </c>
    </row>
    <row r="124" spans="1:6">
      <c r="A124">
        <v>2.9359623497191661E-2</v>
      </c>
      <c r="B124">
        <v>2.7249402800850829E-2</v>
      </c>
      <c r="C124">
        <v>2.652401584812342E-2</v>
      </c>
      <c r="D124">
        <v>2.7334092191109535E-2</v>
      </c>
      <c r="E124">
        <v>2.9671224322714053E-2</v>
      </c>
      <c r="F124">
        <v>3.4337490759850833E-2</v>
      </c>
    </row>
    <row r="125" spans="1:6">
      <c r="A125">
        <v>2.9578276107644647E-2</v>
      </c>
      <c r="B125">
        <v>2.852553391641318E-2</v>
      </c>
      <c r="C125">
        <v>2.7930132677295418E-2</v>
      </c>
      <c r="D125">
        <v>2.8600558324719944E-2</v>
      </c>
      <c r="E125">
        <v>3.0745610355217626E-2</v>
      </c>
      <c r="F125">
        <v>3.5099195691282559E-2</v>
      </c>
    </row>
    <row r="126" spans="1:6">
      <c r="A126">
        <v>2.6824902426498817E-2</v>
      </c>
      <c r="B126">
        <v>2.4728277786433737E-2</v>
      </c>
      <c r="C126">
        <v>2.3965460772436494E-2</v>
      </c>
      <c r="D126">
        <v>2.4782000869102136E-2</v>
      </c>
      <c r="E126">
        <v>2.7198472878979908E-2</v>
      </c>
      <c r="F126">
        <v>3.213624969161262E-2</v>
      </c>
    </row>
    <row r="127" spans="1:6">
      <c r="A127">
        <v>2.6756907841809566E-2</v>
      </c>
      <c r="B127">
        <v>2.5621461049219696E-2</v>
      </c>
      <c r="C127">
        <v>2.5274391116472859E-2</v>
      </c>
      <c r="D127">
        <v>2.6410337530742442E-2</v>
      </c>
      <c r="E127">
        <v>2.9500398452757481E-2</v>
      </c>
      <c r="F127">
        <v>3.5703623572140956E-2</v>
      </c>
    </row>
    <row r="128" spans="1:6">
      <c r="A128">
        <v>2.7648650948412498E-2</v>
      </c>
      <c r="B128">
        <v>2.483782781572379E-2</v>
      </c>
      <c r="C128">
        <v>2.5668822602279179E-2</v>
      </c>
      <c r="D128">
        <v>2.7832508900032145E-2</v>
      </c>
      <c r="E128">
        <v>3.1779361068628387E-2</v>
      </c>
      <c r="F128">
        <v>3.885250901497566E-2</v>
      </c>
    </row>
    <row r="129" spans="1:6">
      <c r="A129">
        <v>2.586810645864283E-2</v>
      </c>
      <c r="B129">
        <v>2.2635895456447119E-2</v>
      </c>
      <c r="C129">
        <v>2.3285988835166069E-2</v>
      </c>
      <c r="D129">
        <v>2.5689160174071059E-2</v>
      </c>
      <c r="E129">
        <v>3.0359716742902311E-2</v>
      </c>
      <c r="F129">
        <v>3.8969312067706686E-2</v>
      </c>
    </row>
    <row r="130" spans="1:6">
      <c r="A130">
        <v>2.5441631780694515E-2</v>
      </c>
      <c r="B130">
        <v>2.3990672018247883E-2</v>
      </c>
      <c r="C130">
        <v>2.6230780689637672E-2</v>
      </c>
      <c r="D130">
        <v>2.9096830254046056E-2</v>
      </c>
      <c r="E130">
        <v>3.3734790405583095E-2</v>
      </c>
      <c r="F130">
        <v>4.1754027089177678E-2</v>
      </c>
    </row>
    <row r="131" spans="1:6">
      <c r="A131">
        <v>2.5461110996186594E-2</v>
      </c>
      <c r="B131">
        <v>2.4001632834824548E-2</v>
      </c>
      <c r="C131">
        <v>2.5957605914708016E-2</v>
      </c>
      <c r="D131">
        <v>2.8554094915635729E-2</v>
      </c>
      <c r="E131">
        <v>3.2797650296906178E-2</v>
      </c>
      <c r="F131">
        <v>4.0170379585842353E-2</v>
      </c>
    </row>
    <row r="132" spans="1:6">
      <c r="A132">
        <v>2.5869528584311307E-2</v>
      </c>
      <c r="B132">
        <v>2.4973704124011287E-2</v>
      </c>
      <c r="C132">
        <v>2.7887671210429222E-2</v>
      </c>
      <c r="D132">
        <v>3.083413512726867E-2</v>
      </c>
      <c r="E132">
        <v>3.5084358415047152E-2</v>
      </c>
      <c r="F132">
        <v>4.2061253977714812E-2</v>
      </c>
    </row>
    <row r="133" spans="1:6">
      <c r="A133">
        <v>2.5969279827596808E-2</v>
      </c>
      <c r="B133">
        <v>2.5007538566110928E-2</v>
      </c>
      <c r="C133">
        <v>2.7983964407799069E-2</v>
      </c>
      <c r="D133">
        <v>3.1197693807108934E-2</v>
      </c>
      <c r="E133">
        <v>3.606635890818255E-2</v>
      </c>
      <c r="F133">
        <v>4.4229176037067094E-2</v>
      </c>
    </row>
    <row r="134" spans="1:6">
      <c r="A134">
        <v>2.6550385591502541E-2</v>
      </c>
      <c r="B134">
        <v>2.4403968019693047E-2</v>
      </c>
      <c r="C134">
        <v>2.647099661958472E-2</v>
      </c>
      <c r="D134">
        <v>2.9240221496695643E-2</v>
      </c>
      <c r="E134">
        <v>3.3595454352375188E-2</v>
      </c>
      <c r="F134">
        <v>4.100404248818406E-2</v>
      </c>
    </row>
    <row r="135" spans="1:6">
      <c r="A135">
        <v>2.6388675341994558E-2</v>
      </c>
      <c r="B135">
        <v>2.4430317655076857E-2</v>
      </c>
      <c r="C135">
        <v>2.607770104362115E-2</v>
      </c>
      <c r="D135">
        <v>2.870964695211874E-2</v>
      </c>
      <c r="E135">
        <v>3.3240151899970483E-2</v>
      </c>
      <c r="F135">
        <v>4.1233489484123816E-2</v>
      </c>
    </row>
    <row r="136" spans="1:6">
      <c r="A136">
        <v>2.5964847254604698E-2</v>
      </c>
      <c r="B136">
        <v>2.5359514245358709E-2</v>
      </c>
      <c r="C136">
        <v>2.8064702792918703E-2</v>
      </c>
      <c r="D136">
        <v>3.0908029488216821E-2</v>
      </c>
      <c r="E136">
        <v>3.5213123104314611E-2</v>
      </c>
      <c r="F136">
        <v>4.2436403980394707E-2</v>
      </c>
    </row>
    <row r="137" spans="1:6">
      <c r="A137">
        <v>2.6083807095545142E-2</v>
      </c>
      <c r="B137">
        <v>2.4906406175222363E-2</v>
      </c>
      <c r="C137">
        <v>2.6727661300672428E-2</v>
      </c>
      <c r="D137">
        <v>2.9105689683045777E-2</v>
      </c>
      <c r="E137">
        <v>3.300662249779255E-2</v>
      </c>
      <c r="F137">
        <v>3.9778968730542756E-2</v>
      </c>
    </row>
    <row r="138" spans="1:6">
      <c r="A138">
        <v>2.5608960282061926E-2</v>
      </c>
      <c r="B138">
        <v>2.4906222377243454E-2</v>
      </c>
      <c r="C138">
        <v>2.6294585433618348E-2</v>
      </c>
      <c r="D138">
        <v>2.8329376365525714E-2</v>
      </c>
      <c r="E138">
        <v>3.1963958276889519E-2</v>
      </c>
      <c r="F138">
        <v>3.8499672267871092E-2</v>
      </c>
    </row>
    <row r="139" spans="1:6">
      <c r="A139">
        <v>2.5763431222297573E-2</v>
      </c>
      <c r="B139">
        <v>2.4463463900957369E-2</v>
      </c>
      <c r="C139">
        <v>2.5432500541800813E-2</v>
      </c>
      <c r="D139">
        <v>2.7295971462236016E-2</v>
      </c>
      <c r="E139">
        <v>3.0768104064509916E-2</v>
      </c>
      <c r="F139">
        <v>3.7101092645205579E-2</v>
      </c>
    </row>
    <row r="140" spans="1:6">
      <c r="A140">
        <v>2.5393476171103206E-2</v>
      </c>
      <c r="B140">
        <v>2.4685699061753396E-2</v>
      </c>
      <c r="C140">
        <v>2.5699259555230905E-2</v>
      </c>
      <c r="D140">
        <v>2.7360127077210087E-2</v>
      </c>
      <c r="E140">
        <v>3.0428991520830753E-2</v>
      </c>
      <c r="F140">
        <v>3.6031305056781128E-2</v>
      </c>
    </row>
    <row r="141" spans="1:6">
      <c r="A141">
        <v>2.5142821884382858E-2</v>
      </c>
      <c r="B141">
        <v>2.4584425574386181E-2</v>
      </c>
      <c r="C141">
        <v>2.5410388734457202E-2</v>
      </c>
      <c r="D141">
        <v>2.6868638120053849E-2</v>
      </c>
      <c r="E141">
        <v>2.9661426155787554E-2</v>
      </c>
      <c r="F141">
        <v>3.483611316137554E-2</v>
      </c>
    </row>
    <row r="142" spans="1:6">
      <c r="A142">
        <v>2.4962357575022534E-2</v>
      </c>
      <c r="B142">
        <v>2.5167587309583857E-2</v>
      </c>
      <c r="C142">
        <v>2.5676332209531059E-2</v>
      </c>
      <c r="D142">
        <v>2.6935793280226071E-2</v>
      </c>
      <c r="E142">
        <v>2.9802400155850253E-2</v>
      </c>
      <c r="F142">
        <v>3.538738009491043E-2</v>
      </c>
    </row>
    <row r="143" spans="1:6">
      <c r="A143">
        <v>2.4759822125184031E-2</v>
      </c>
      <c r="B143">
        <v>2.482483668180822E-2</v>
      </c>
      <c r="C143">
        <v>2.4710029999346819E-2</v>
      </c>
      <c r="D143">
        <v>2.573800792718885E-2</v>
      </c>
      <c r="E143">
        <v>2.8660777671885598E-2</v>
      </c>
      <c r="F143">
        <v>3.465145971832332E-2</v>
      </c>
    </row>
    <row r="144" spans="1:6">
      <c r="A144">
        <v>2.4130051672600624E-2</v>
      </c>
      <c r="B144">
        <v>2.4762925718224704E-2</v>
      </c>
      <c r="C144">
        <v>2.3678681433963258E-2</v>
      </c>
      <c r="D144">
        <v>2.4090001739006391E-2</v>
      </c>
      <c r="E144">
        <v>2.6663785789067057E-2</v>
      </c>
      <c r="F144">
        <v>3.2534429778441697E-2</v>
      </c>
    </row>
    <row r="145" spans="1:6">
      <c r="A145">
        <v>2.0619250604223392E-2</v>
      </c>
      <c r="B145">
        <v>1.9248087895615763E-2</v>
      </c>
      <c r="C145">
        <v>1.7583339484993205E-2</v>
      </c>
      <c r="D145">
        <v>1.7666205570261804E-2</v>
      </c>
      <c r="E145">
        <v>1.9427102700676119E-2</v>
      </c>
      <c r="F145">
        <v>2.3829668086318763E-2</v>
      </c>
    </row>
    <row r="146" spans="1:6">
      <c r="A146">
        <v>2.0893416040445277E-2</v>
      </c>
      <c r="B146">
        <v>1.9411050486582596E-2</v>
      </c>
      <c r="C146">
        <v>1.8008755273401841E-2</v>
      </c>
      <c r="D146">
        <v>1.849274082983543E-2</v>
      </c>
      <c r="E146">
        <v>2.0983886403435681E-2</v>
      </c>
      <c r="F146">
        <v>2.6684168398194028E-2</v>
      </c>
    </row>
    <row r="147" spans="1:6">
      <c r="A147">
        <v>2.0678482636798303E-2</v>
      </c>
      <c r="B147">
        <v>1.8673482551493238E-2</v>
      </c>
      <c r="C147">
        <v>1.7023286601709028E-2</v>
      </c>
      <c r="D147">
        <v>1.7370183563749558E-2</v>
      </c>
      <c r="E147">
        <v>1.9618946169774987E-2</v>
      </c>
      <c r="F147">
        <v>2.4897320883165448E-2</v>
      </c>
    </row>
    <row r="148" spans="1:6">
      <c r="A148">
        <v>1.9063119874459675E-2</v>
      </c>
      <c r="B148">
        <v>1.9842863752295079E-2</v>
      </c>
      <c r="C148">
        <v>1.9398113911723896E-2</v>
      </c>
      <c r="D148">
        <v>2.0163593924981408E-2</v>
      </c>
      <c r="E148">
        <v>2.3022638568676236E-2</v>
      </c>
      <c r="F148">
        <v>2.9353955280624323E-2</v>
      </c>
    </row>
    <row r="149" spans="1:6">
      <c r="A149">
        <v>1.9099460572651362E-2</v>
      </c>
      <c r="B149">
        <v>1.9423001199201814E-2</v>
      </c>
      <c r="C149">
        <v>1.8522381125808528E-2</v>
      </c>
      <c r="D149">
        <v>1.9171131078437702E-2</v>
      </c>
      <c r="E149">
        <v>2.2099549190241555E-2</v>
      </c>
      <c r="F149">
        <v>2.8729842911637563E-2</v>
      </c>
    </row>
    <row r="150" spans="1:6">
      <c r="A150">
        <v>1.8963935435235717E-2</v>
      </c>
      <c r="B150">
        <v>1.9102597046623034E-2</v>
      </c>
      <c r="C150">
        <v>1.8077052746712449E-2</v>
      </c>
      <c r="D150">
        <v>1.8924397602308508E-2</v>
      </c>
      <c r="E150">
        <v>2.2467581996663939E-2</v>
      </c>
      <c r="F150">
        <v>3.0361095486450652E-2</v>
      </c>
    </row>
    <row r="151" spans="1:6">
      <c r="A151">
        <v>1.9160763711620961E-2</v>
      </c>
      <c r="B151">
        <v>1.930202444054923E-2</v>
      </c>
      <c r="C151">
        <v>1.8273932228055401E-2</v>
      </c>
      <c r="D151">
        <v>1.8925284259227453E-2</v>
      </c>
      <c r="E151">
        <v>2.1949512411455332E-2</v>
      </c>
      <c r="F151">
        <v>2.8806078640470703E-2</v>
      </c>
    </row>
    <row r="152" spans="1:6">
      <c r="A152">
        <v>1.9036126154564806E-2</v>
      </c>
      <c r="B152">
        <v>1.8133572888539E-2</v>
      </c>
      <c r="C152">
        <v>1.6683915291981925E-2</v>
      </c>
      <c r="D152">
        <v>1.7360611755281103E-2</v>
      </c>
      <c r="E152">
        <v>2.0610643742407689E-2</v>
      </c>
      <c r="F152">
        <v>2.7987996292242912E-2</v>
      </c>
    </row>
    <row r="153" spans="1:6">
      <c r="A153">
        <v>1.9261478939778493E-2</v>
      </c>
      <c r="B153">
        <v>1.831998389624347E-2</v>
      </c>
      <c r="C153">
        <v>1.7381477884175919E-2</v>
      </c>
      <c r="D153">
        <v>1.8205041751515931E-2</v>
      </c>
      <c r="E153">
        <v>2.1246568463946028E-2</v>
      </c>
      <c r="F153">
        <v>2.7945825661721477E-2</v>
      </c>
    </row>
    <row r="154" spans="1:6">
      <c r="A154">
        <v>1.9449124426264695E-2</v>
      </c>
      <c r="B154">
        <v>1.8251891632572927E-2</v>
      </c>
      <c r="C154">
        <v>1.7559219483436382E-2</v>
      </c>
      <c r="D154">
        <v>1.8580389921784894E-2</v>
      </c>
      <c r="E154">
        <v>2.1785116781830954E-2</v>
      </c>
      <c r="F154">
        <v>2.8647358274903903E-2</v>
      </c>
    </row>
    <row r="155" spans="1:6">
      <c r="A155">
        <v>1.9145448375072469E-2</v>
      </c>
      <c r="B155">
        <v>1.9890986002852235E-2</v>
      </c>
      <c r="C155">
        <v>1.9998814904491402E-2</v>
      </c>
      <c r="D155">
        <v>2.1013387944057896E-2</v>
      </c>
      <c r="E155">
        <v>2.3890785677597576E-2</v>
      </c>
      <c r="F155">
        <v>2.9980454015665809E-2</v>
      </c>
    </row>
    <row r="156" spans="1:6">
      <c r="A156">
        <v>1.9243620428147708E-2</v>
      </c>
      <c r="B156">
        <v>1.8767341151850518E-2</v>
      </c>
      <c r="C156">
        <v>1.7838351843249292E-2</v>
      </c>
      <c r="D156">
        <v>1.8512879009309289E-2</v>
      </c>
      <c r="E156">
        <v>2.1292113391088496E-2</v>
      </c>
      <c r="F156">
        <v>2.752806271965598E-2</v>
      </c>
    </row>
    <row r="157" spans="1:6">
      <c r="A157">
        <v>1.921884130996461E-2</v>
      </c>
      <c r="B157">
        <v>1.7790034098520237E-2</v>
      </c>
      <c r="C157">
        <v>1.6502818521131397E-2</v>
      </c>
      <c r="D157">
        <v>1.7006673272798953E-2</v>
      </c>
      <c r="E157">
        <v>1.9445410559186194E-2</v>
      </c>
      <c r="F157">
        <v>2.5054248584166917E-2</v>
      </c>
    </row>
    <row r="158" spans="1:6">
      <c r="A158">
        <v>1.8866473480413964E-2</v>
      </c>
      <c r="B158">
        <v>1.8743007414452291E-2</v>
      </c>
      <c r="C158">
        <v>1.8204327019959027E-2</v>
      </c>
      <c r="D158">
        <v>1.8798042651851254E-2</v>
      </c>
      <c r="E158">
        <v>2.1027173408002482E-2</v>
      </c>
      <c r="F158">
        <v>2.6039781370192507E-2</v>
      </c>
    </row>
    <row r="159" spans="1:6">
      <c r="A159">
        <v>1.6316627796686675E-2</v>
      </c>
      <c r="B159">
        <v>1.6855756641339339E-2</v>
      </c>
      <c r="C159">
        <v>1.6714513299667486E-2</v>
      </c>
      <c r="D159">
        <v>1.7566000061430751E-2</v>
      </c>
      <c r="E159">
        <v>2.0247269500392035E-2</v>
      </c>
      <c r="F159">
        <v>2.6146247038021903E-2</v>
      </c>
    </row>
    <row r="160" spans="1:6">
      <c r="A160">
        <v>1.5909698496636454E-2</v>
      </c>
      <c r="B160">
        <v>1.6577527611319937E-2</v>
      </c>
      <c r="C160">
        <v>1.5815808990732809E-2</v>
      </c>
      <c r="D160">
        <v>1.6209157474544468E-2</v>
      </c>
      <c r="E160">
        <v>1.8425026857429111E-2</v>
      </c>
      <c r="F160">
        <v>2.3735103477756911E-2</v>
      </c>
    </row>
    <row r="161" spans="1:6">
      <c r="A161">
        <v>1.5306245720001775E-2</v>
      </c>
      <c r="B161">
        <v>1.5895177575358195E-2</v>
      </c>
      <c r="C161">
        <v>1.5277030372086151E-2</v>
      </c>
      <c r="D161">
        <v>1.5508306459020385E-2</v>
      </c>
      <c r="E161">
        <v>1.7107332745866368E-2</v>
      </c>
      <c r="F161">
        <v>2.1133149260141745E-2</v>
      </c>
    </row>
    <row r="162" spans="1:6">
      <c r="A162">
        <v>1.3695306631314999E-2</v>
      </c>
      <c r="B162">
        <v>1.4238126947521274E-2</v>
      </c>
      <c r="C162">
        <v>1.3546682451465994E-2</v>
      </c>
      <c r="D162">
        <v>1.38004151137445E-2</v>
      </c>
      <c r="E162">
        <v>1.5538356272906057E-2</v>
      </c>
      <c r="F162">
        <v>1.9929528888248688E-2</v>
      </c>
    </row>
    <row r="163" spans="1:6">
      <c r="A163">
        <v>1.3642053852715314E-2</v>
      </c>
      <c r="B163">
        <v>1.4417504612291458E-2</v>
      </c>
      <c r="C163">
        <v>1.4369567717485918E-2</v>
      </c>
      <c r="D163">
        <v>1.4895820483797357E-2</v>
      </c>
      <c r="E163">
        <v>1.6694258398479118E-2</v>
      </c>
      <c r="F163">
        <v>2.0923540097621512E-2</v>
      </c>
    </row>
    <row r="164" spans="1:6">
      <c r="A164">
        <v>1.3284898113446882E-2</v>
      </c>
      <c r="B164">
        <v>1.497591557651097E-2</v>
      </c>
      <c r="C164">
        <v>1.5374792848003825E-2</v>
      </c>
      <c r="D164">
        <v>1.6001158878257642E-2</v>
      </c>
      <c r="E164">
        <v>1.7841544452696617E-2</v>
      </c>
      <c r="F164">
        <v>2.2070495879023502E-2</v>
      </c>
    </row>
    <row r="165" spans="1:6">
      <c r="A165">
        <v>1.3497170450504407E-2</v>
      </c>
      <c r="B165">
        <v>1.5664040129358556E-2</v>
      </c>
      <c r="C165">
        <v>1.6458640773320404E-2</v>
      </c>
      <c r="D165">
        <v>1.7439282881844972E-2</v>
      </c>
      <c r="E165">
        <v>1.9915977570130878E-2</v>
      </c>
      <c r="F165">
        <v>2.5271144880938241E-2</v>
      </c>
    </row>
    <row r="166" spans="1:6">
      <c r="A166">
        <v>1.4582494663115592E-2</v>
      </c>
      <c r="B166">
        <v>1.5654355931299824E-2</v>
      </c>
      <c r="C166">
        <v>1.7791935727326763E-2</v>
      </c>
      <c r="D166">
        <v>1.9825531271371565E-2</v>
      </c>
      <c r="E166">
        <v>2.3216951018675176E-2</v>
      </c>
      <c r="F166">
        <v>2.9546513625571515E-2</v>
      </c>
    </row>
    <row r="167" spans="1:6">
      <c r="A167">
        <v>1.4381443167706568E-2</v>
      </c>
      <c r="B167">
        <v>1.5789649201879877E-2</v>
      </c>
      <c r="C167">
        <v>1.7638387421935672E-2</v>
      </c>
      <c r="D167">
        <v>1.9391459910557511E-2</v>
      </c>
      <c r="E167">
        <v>2.247355393201407E-2</v>
      </c>
      <c r="F167">
        <v>2.8382031892824507E-2</v>
      </c>
    </row>
    <row r="168" spans="1:6">
      <c r="A168">
        <v>1.4523442951406902E-2</v>
      </c>
      <c r="B168">
        <v>1.5959625299806157E-2</v>
      </c>
      <c r="C168">
        <v>1.836670706010959E-2</v>
      </c>
      <c r="D168">
        <v>2.0430203943887192E-2</v>
      </c>
      <c r="E168">
        <v>2.3706281544503001E-2</v>
      </c>
      <c r="F168">
        <v>2.9725369277917919E-2</v>
      </c>
    </row>
    <row r="169" spans="1:6">
      <c r="A169">
        <v>1.4886864880810717E-2</v>
      </c>
      <c r="B169">
        <v>1.5371895305028575E-2</v>
      </c>
      <c r="C169">
        <v>1.7196420078121659E-2</v>
      </c>
      <c r="D169">
        <v>1.9032442240123251E-2</v>
      </c>
      <c r="E169">
        <v>2.207211275480582E-2</v>
      </c>
      <c r="F169">
        <v>2.7766590629507561E-2</v>
      </c>
    </row>
    <row r="170" spans="1:6">
      <c r="A170">
        <v>1.5209735648966759E-2</v>
      </c>
      <c r="B170">
        <v>1.5155835485972678E-2</v>
      </c>
      <c r="C170">
        <v>1.6818633208402538E-2</v>
      </c>
      <c r="D170">
        <v>1.8696717281326689E-2</v>
      </c>
      <c r="E170">
        <v>2.1863682084962227E-2</v>
      </c>
      <c r="F170">
        <v>2.7806630744313766E-2</v>
      </c>
    </row>
    <row r="171" spans="1:6">
      <c r="A171">
        <v>1.4720716808701932E-2</v>
      </c>
      <c r="B171">
        <v>1.4987301963210395E-2</v>
      </c>
      <c r="C171">
        <v>1.5686924120403629E-2</v>
      </c>
      <c r="D171">
        <v>1.6978566777063948E-2</v>
      </c>
      <c r="E171">
        <v>1.979179168304751E-2</v>
      </c>
      <c r="F171">
        <v>2.5564062551273331E-2</v>
      </c>
    </row>
    <row r="172" spans="1:6">
      <c r="A172">
        <v>1.4933542473416255E-2</v>
      </c>
      <c r="B172">
        <v>1.5571915263253668E-2</v>
      </c>
      <c r="C172">
        <v>1.7415734102771911E-2</v>
      </c>
      <c r="D172">
        <v>1.9193991989119075E-2</v>
      </c>
      <c r="E172">
        <v>2.2105389071772358E-2</v>
      </c>
      <c r="F172">
        <v>2.7554200261023849E-2</v>
      </c>
    </row>
    <row r="173" spans="1:6">
      <c r="A173">
        <v>1.4950635187458535E-2</v>
      </c>
      <c r="B173">
        <v>1.5738841868236875E-2</v>
      </c>
      <c r="C173">
        <v>1.7729290453412254E-2</v>
      </c>
      <c r="D173">
        <v>1.9618728732365545E-2</v>
      </c>
      <c r="E173">
        <v>2.270454305560762E-2</v>
      </c>
      <c r="F173">
        <v>2.8447478531943494E-2</v>
      </c>
    </row>
    <row r="174" spans="1:6">
      <c r="A174">
        <v>1.4550138607982993E-2</v>
      </c>
      <c r="B174">
        <v>1.6140399672967647E-2</v>
      </c>
      <c r="C174">
        <v>1.8423041579934046E-2</v>
      </c>
      <c r="D174">
        <v>2.0214154298372797E-2</v>
      </c>
      <c r="E174">
        <v>2.2955952319852105E-2</v>
      </c>
      <c r="F174">
        <v>2.7993766796146291E-2</v>
      </c>
    </row>
    <row r="175" spans="1:6">
      <c r="A175">
        <v>1.4646522480827132E-2</v>
      </c>
      <c r="B175">
        <v>1.6557803115357966E-2</v>
      </c>
      <c r="C175">
        <v>1.9544360386663004E-2</v>
      </c>
      <c r="D175">
        <v>2.1695867657786798E-2</v>
      </c>
      <c r="E175">
        <v>2.4689436282318646E-2</v>
      </c>
      <c r="F175">
        <v>2.9922114621539254E-2</v>
      </c>
    </row>
    <row r="176" spans="1:6">
      <c r="A176">
        <v>1.4454869438446205E-2</v>
      </c>
      <c r="B176">
        <v>1.5972906149088119E-2</v>
      </c>
      <c r="C176">
        <v>1.790738483107478E-2</v>
      </c>
      <c r="D176">
        <v>1.954661329167303E-2</v>
      </c>
      <c r="E176">
        <v>2.2261327729658401E-2</v>
      </c>
      <c r="F176">
        <v>2.7409680527952847E-2</v>
      </c>
    </row>
    <row r="177" spans="1:6">
      <c r="A177">
        <v>1.446153763414848E-2</v>
      </c>
      <c r="B177">
        <v>1.6107333062035274E-2</v>
      </c>
      <c r="C177">
        <v>1.855017596930976E-2</v>
      </c>
      <c r="D177">
        <v>2.034047384592489E-2</v>
      </c>
      <c r="E177">
        <v>2.2914341125136274E-2</v>
      </c>
      <c r="F177">
        <v>2.7550683667932303E-2</v>
      </c>
    </row>
    <row r="178" spans="1:6">
      <c r="A178">
        <v>1.4168731502144935E-2</v>
      </c>
      <c r="B178">
        <v>1.6528906178817228E-2</v>
      </c>
      <c r="C178">
        <v>1.9595335309579829E-2</v>
      </c>
      <c r="D178">
        <v>2.1685589645497563E-2</v>
      </c>
      <c r="E178">
        <v>2.4567449881569361E-2</v>
      </c>
      <c r="F178">
        <v>2.9616447793250691E-2</v>
      </c>
    </row>
    <row r="179" spans="1:6">
      <c r="A179">
        <v>1.3887600222541579E-2</v>
      </c>
      <c r="B179">
        <v>1.6710261939558459E-2</v>
      </c>
      <c r="C179">
        <v>1.9653651050435199E-2</v>
      </c>
      <c r="D179">
        <v>2.1609681736052655E-2</v>
      </c>
      <c r="E179">
        <v>2.4421296267951392E-2</v>
      </c>
      <c r="F179">
        <v>2.9462884612942827E-2</v>
      </c>
    </row>
    <row r="180" spans="1:6">
      <c r="A180">
        <v>1.3437396226239517E-2</v>
      </c>
      <c r="B180">
        <v>1.688324023231641E-2</v>
      </c>
      <c r="C180">
        <v>1.9979538687955524E-2</v>
      </c>
      <c r="D180">
        <v>2.168574005530784E-2</v>
      </c>
      <c r="E180">
        <v>2.3854341687993736E-2</v>
      </c>
      <c r="F180">
        <v>2.7642867119813508E-2</v>
      </c>
    </row>
    <row r="181" spans="1:6">
      <c r="A181">
        <v>1.3786397376669642E-2</v>
      </c>
      <c r="B181">
        <v>1.6639568455388148E-2</v>
      </c>
      <c r="C181">
        <v>2.0195823703201173E-2</v>
      </c>
      <c r="D181">
        <v>2.2334245270846459E-2</v>
      </c>
      <c r="E181">
        <v>2.4938897001904471E-2</v>
      </c>
      <c r="F181">
        <v>2.9276975834224873E-2</v>
      </c>
    </row>
    <row r="182" spans="1:6">
      <c r="A182">
        <v>1.3564777316970891E-2</v>
      </c>
      <c r="B182">
        <v>1.6763812110842324E-2</v>
      </c>
      <c r="C182">
        <v>2.0145163641530954E-2</v>
      </c>
      <c r="D182">
        <v>2.2126896892255568E-2</v>
      </c>
      <c r="E182">
        <v>2.4624244117768486E-2</v>
      </c>
      <c r="F182">
        <v>2.8888939738103442E-2</v>
      </c>
    </row>
    <row r="183" spans="1:6">
      <c r="A183">
        <v>1.3327307851748493E-2</v>
      </c>
      <c r="B183">
        <v>1.6657060961190618E-2</v>
      </c>
      <c r="C183">
        <v>1.9308473211926851E-2</v>
      </c>
      <c r="D183">
        <v>2.0905813149569609E-2</v>
      </c>
      <c r="E183">
        <v>2.3259073009723932E-2</v>
      </c>
      <c r="F183">
        <v>2.7620969394733907E-2</v>
      </c>
    </row>
    <row r="184" spans="1:6">
      <c r="A184">
        <v>1.2846342717463578E-2</v>
      </c>
      <c r="B184">
        <v>1.7119612413850314E-2</v>
      </c>
      <c r="C184">
        <v>1.9925913468751607E-2</v>
      </c>
      <c r="D184">
        <v>2.1468178097032709E-2</v>
      </c>
      <c r="E184">
        <v>2.3794465110318713E-2</v>
      </c>
      <c r="F184">
        <v>2.8170286898786773E-2</v>
      </c>
    </row>
    <row r="185" spans="1:6">
      <c r="A185">
        <v>1.2669542240296875E-2</v>
      </c>
      <c r="B185">
        <v>1.7065611506327544E-2</v>
      </c>
      <c r="C185">
        <v>1.9131958576784694E-2</v>
      </c>
      <c r="D185">
        <v>2.0267022314489486E-2</v>
      </c>
      <c r="E185">
        <v>2.2397181918262163E-2</v>
      </c>
      <c r="F185">
        <v>2.6768397045791342E-2</v>
      </c>
    </row>
    <row r="186" spans="1:6">
      <c r="A186">
        <v>1.2872921030524155E-2</v>
      </c>
      <c r="B186">
        <v>1.7153910014008324E-2</v>
      </c>
      <c r="C186">
        <v>1.9555306341976549E-2</v>
      </c>
      <c r="D186">
        <v>2.0992958310462169E-2</v>
      </c>
      <c r="E186">
        <v>2.3507189680209074E-2</v>
      </c>
      <c r="F186">
        <v>2.845476398346844E-2</v>
      </c>
    </row>
    <row r="187" spans="1:6">
      <c r="A187">
        <v>1.3578145411188134E-2</v>
      </c>
      <c r="B187">
        <v>1.6625716305751562E-2</v>
      </c>
      <c r="C187">
        <v>1.9616893304854412E-2</v>
      </c>
      <c r="D187">
        <v>2.148350736849184E-2</v>
      </c>
      <c r="E187">
        <v>2.4074394177087455E-2</v>
      </c>
      <c r="F187">
        <v>2.8695333835532629E-2</v>
      </c>
    </row>
    <row r="188" spans="1:6">
      <c r="A188">
        <v>1.3548950254334389E-2</v>
      </c>
      <c r="B188">
        <v>1.6469262178811627E-2</v>
      </c>
      <c r="C188">
        <v>1.9101236531604952E-2</v>
      </c>
      <c r="D188">
        <v>2.0683391405196559E-2</v>
      </c>
      <c r="E188">
        <v>2.2889520629587407E-2</v>
      </c>
      <c r="F188">
        <v>2.6905870393088879E-2</v>
      </c>
    </row>
    <row r="189" spans="1:6">
      <c r="A189">
        <v>1.1998544646766694E-2</v>
      </c>
      <c r="B189">
        <v>1.6668178900346942E-2</v>
      </c>
      <c r="C189">
        <v>1.7392548214686228E-2</v>
      </c>
      <c r="D189">
        <v>1.777425679897001E-2</v>
      </c>
      <c r="E189">
        <v>1.9527120506798046E-2</v>
      </c>
      <c r="F189">
        <v>2.3866779390352828E-2</v>
      </c>
    </row>
    <row r="190" spans="1:6">
      <c r="A190">
        <v>1.1900890014655548E-2</v>
      </c>
      <c r="B190">
        <v>1.5923633891712759E-2</v>
      </c>
      <c r="C190">
        <v>1.6323333422537882E-2</v>
      </c>
      <c r="D190">
        <v>1.6658787575596013E-2</v>
      </c>
      <c r="E190">
        <v>1.8459510885382665E-2</v>
      </c>
      <c r="F190">
        <v>2.297073929957727E-2</v>
      </c>
    </row>
    <row r="191" spans="1:6">
      <c r="A191">
        <v>1.1884468051165791E-2</v>
      </c>
      <c r="B191">
        <v>1.4283077518848546E-2</v>
      </c>
      <c r="C191">
        <v>1.3788665926418975E-2</v>
      </c>
      <c r="D191">
        <v>1.3835833389364735E-2</v>
      </c>
      <c r="E191">
        <v>1.5387773806983219E-2</v>
      </c>
      <c r="F191">
        <v>1.9626802354034845E-2</v>
      </c>
    </row>
    <row r="192" spans="1:6">
      <c r="A192">
        <v>1.2551968980019187E-2</v>
      </c>
      <c r="B192">
        <v>1.3594350026864106E-2</v>
      </c>
      <c r="C192">
        <v>1.2941702787210858E-2</v>
      </c>
      <c r="D192">
        <v>1.315505411665863E-2</v>
      </c>
      <c r="E192">
        <v>1.4903640345621721E-2</v>
      </c>
      <c r="F192">
        <v>1.9405730129457063E-2</v>
      </c>
    </row>
    <row r="193" spans="1:6">
      <c r="A193">
        <v>1.0443563358046654E-2</v>
      </c>
      <c r="B193">
        <v>1.0576617326388711E-2</v>
      </c>
      <c r="C193">
        <v>1.069933761460206E-2</v>
      </c>
      <c r="D193">
        <v>1.1306825665027493E-2</v>
      </c>
      <c r="E193">
        <v>1.2944423804064693E-2</v>
      </c>
      <c r="F193">
        <v>1.6803297111192116E-2</v>
      </c>
    </row>
    <row r="194" spans="1:6">
      <c r="A194">
        <v>8.1915871528775823E-3</v>
      </c>
      <c r="B194">
        <v>8.9989376820896055E-3</v>
      </c>
      <c r="C194">
        <v>9.2046653346134349E-3</v>
      </c>
      <c r="D194">
        <v>9.7493310794788349E-3</v>
      </c>
      <c r="E194">
        <v>1.1348246819942343E-2</v>
      </c>
      <c r="F194">
        <v>1.5262614396985114E-2</v>
      </c>
    </row>
    <row r="195" spans="1:6">
      <c r="A195">
        <v>7.2128905928344842E-3</v>
      </c>
      <c r="B195">
        <v>7.41878585578961E-3</v>
      </c>
      <c r="C195">
        <v>6.9870120566910415E-3</v>
      </c>
      <c r="D195">
        <v>7.2417445739449042E-3</v>
      </c>
      <c r="E195">
        <v>8.6180289957616067E-3</v>
      </c>
      <c r="F195">
        <v>1.235822187474276E-2</v>
      </c>
    </row>
    <row r="196" spans="1:6">
      <c r="A196">
        <v>7.2091196137035844E-3</v>
      </c>
      <c r="B196">
        <v>7.0447052769911367E-3</v>
      </c>
      <c r="C196">
        <v>6.9044575159929525E-3</v>
      </c>
      <c r="D196">
        <v>7.2313897323228087E-3</v>
      </c>
      <c r="E196">
        <v>8.3502103572425709E-3</v>
      </c>
      <c r="F196">
        <v>1.1386908833107869E-2</v>
      </c>
    </row>
    <row r="197" spans="1:6">
      <c r="A197">
        <v>5.062974509121734E-3</v>
      </c>
      <c r="B197">
        <v>6.3017234442891562E-3</v>
      </c>
      <c r="C197">
        <v>6.4914868916700341E-3</v>
      </c>
      <c r="D197">
        <v>6.8619705668290319E-3</v>
      </c>
      <c r="E197">
        <v>8.1687521274945111E-3</v>
      </c>
      <c r="F197">
        <v>1.1683494534655836E-2</v>
      </c>
    </row>
    <row r="198" spans="1:6">
      <c r="A198">
        <v>5.1464146285693513E-3</v>
      </c>
      <c r="B198">
        <v>7.8099884175009265E-3</v>
      </c>
      <c r="C198">
        <v>8.5557929284064416E-3</v>
      </c>
      <c r="D198">
        <v>9.0422777750110289E-3</v>
      </c>
      <c r="E198">
        <v>1.0464310783124342E-2</v>
      </c>
      <c r="F198">
        <v>1.4122404573647357E-2</v>
      </c>
    </row>
    <row r="199" spans="1:6">
      <c r="A199">
        <v>5.7122644400697409E-3</v>
      </c>
      <c r="B199">
        <v>6.558114010934521E-3</v>
      </c>
      <c r="C199">
        <v>7.1370253720948809E-3</v>
      </c>
      <c r="D199">
        <v>7.8901052030920325E-3</v>
      </c>
      <c r="E199">
        <v>9.6425700732041611E-3</v>
      </c>
      <c r="F199">
        <v>1.3776159813704386E-2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9"/>
  <sheetViews>
    <sheetView topLeftCell="A176" workbookViewId="0">
      <selection activeCell="C199" sqref="C199"/>
    </sheetView>
  </sheetViews>
  <sheetFormatPr defaultRowHeight="15"/>
  <cols>
    <col min="1" max="6" width="16.42578125" customWidth="1"/>
  </cols>
  <sheetData>
    <row r="1" spans="1:8">
      <c r="A1">
        <v>1.3547571481507537E-3</v>
      </c>
      <c r="B1">
        <v>9.3044663848609876E-4</v>
      </c>
      <c r="C1">
        <v>9.8308811339543195E-4</v>
      </c>
      <c r="D1">
        <v>9.8710087868452562E-4</v>
      </c>
      <c r="E1">
        <v>7.9710064247345142E-4</v>
      </c>
      <c r="F1">
        <v>2.8720431251436779E-4</v>
      </c>
      <c r="H1">
        <f>A1*100</f>
        <v>0.13547571481507537</v>
      </c>
    </row>
    <row r="2" spans="1:8">
      <c r="A2">
        <v>-5.8266259895271844E-4</v>
      </c>
      <c r="B2">
        <v>-1.1857452117806921E-4</v>
      </c>
      <c r="C2">
        <v>2.1065693513074024E-5</v>
      </c>
      <c r="D2">
        <v>6.4966517996353779E-5</v>
      </c>
      <c r="E2">
        <v>1.699230647188299E-4</v>
      </c>
      <c r="F2">
        <v>3.9343549041487291E-4</v>
      </c>
      <c r="H2">
        <f t="shared" ref="H2:H65" si="0">A2*100</f>
        <v>-5.8266259895271844E-2</v>
      </c>
    </row>
    <row r="3" spans="1:8">
      <c r="A3">
        <v>-4.111521516989014E-4</v>
      </c>
      <c r="B3">
        <v>-5.6015880793720829E-4</v>
      </c>
      <c r="C3">
        <v>-5.360852636330099E-4</v>
      </c>
      <c r="D3">
        <v>-4.5649845753212986E-4</v>
      </c>
      <c r="E3">
        <v>-3.1635118868709317E-4</v>
      </c>
      <c r="F3">
        <v>-5.4267898962553907E-5</v>
      </c>
      <c r="H3">
        <f t="shared" si="0"/>
        <v>-4.111521516989014E-2</v>
      </c>
    </row>
    <row r="4" spans="1:8">
      <c r="A4">
        <v>-7.6124912207126139E-5</v>
      </c>
      <c r="B4">
        <v>1.8854316704861734E-4</v>
      </c>
      <c r="C4">
        <v>2.2937235480209595E-4</v>
      </c>
      <c r="D4">
        <v>1.8700070456845186E-4</v>
      </c>
      <c r="E4">
        <v>1.104498881278268E-4</v>
      </c>
      <c r="F4">
        <v>-2.3620657099716891E-5</v>
      </c>
      <c r="H4">
        <f t="shared" si="0"/>
        <v>-7.6124912207126139E-3</v>
      </c>
    </row>
    <row r="5" spans="1:8">
      <c r="A5">
        <v>-1.372436172531466E-4</v>
      </c>
      <c r="B5">
        <v>-9.3044624768855166E-5</v>
      </c>
      <c r="C5">
        <v>-1.0184548312313496E-4</v>
      </c>
      <c r="D5">
        <v>-1.0764039049378227E-4</v>
      </c>
      <c r="E5">
        <v>-9.837716927000445E-5</v>
      </c>
      <c r="F5">
        <v>-6.4704285027888941E-5</v>
      </c>
      <c r="H5">
        <f t="shared" si="0"/>
        <v>-1.372436172531466E-2</v>
      </c>
    </row>
    <row r="6" spans="1:8">
      <c r="A6">
        <v>6.2261259992806711E-4</v>
      </c>
      <c r="B6">
        <v>1.6566956255990167E-4</v>
      </c>
      <c r="C6">
        <v>-1.1241989116307638E-4</v>
      </c>
      <c r="D6">
        <v>-2.0978285132484953E-4</v>
      </c>
      <c r="E6">
        <v>-2.9632979925339753E-4</v>
      </c>
      <c r="F6">
        <v>-4.1600512119016608E-4</v>
      </c>
      <c r="H6">
        <f t="shared" si="0"/>
        <v>6.2261259992806711E-2</v>
      </c>
    </row>
    <row r="7" spans="1:8">
      <c r="A7">
        <v>-9.2815272099442542E-4</v>
      </c>
      <c r="B7">
        <v>-7.4337077298081838E-4</v>
      </c>
      <c r="C7">
        <v>-8.4340294476110966E-4</v>
      </c>
      <c r="D7">
        <v>-8.0165549574923167E-4</v>
      </c>
      <c r="E7">
        <v>-5.1280176603994004E-4</v>
      </c>
      <c r="F7">
        <v>1.6908492373064049E-4</v>
      </c>
      <c r="H7">
        <f t="shared" si="0"/>
        <v>-9.2815272099442542E-2</v>
      </c>
    </row>
    <row r="8" spans="1:8">
      <c r="A8">
        <v>1.0047338193086564E-4</v>
      </c>
      <c r="B8">
        <v>-5.564733699880281E-5</v>
      </c>
      <c r="C8">
        <v>-2.0035871204801547E-4</v>
      </c>
      <c r="D8">
        <v>-2.2193831524418978E-4</v>
      </c>
      <c r="E8">
        <v>-1.6278973799702806E-4</v>
      </c>
      <c r="F8">
        <v>1.1025836642031273E-6</v>
      </c>
      <c r="H8">
        <f t="shared" si="0"/>
        <v>1.0047338193086564E-2</v>
      </c>
    </row>
    <row r="9" spans="1:8">
      <c r="A9">
        <v>-1.1423878571580059E-4</v>
      </c>
      <c r="B9">
        <v>4.0920027063899578E-5</v>
      </c>
      <c r="C9">
        <v>9.9015258616531876E-5</v>
      </c>
      <c r="D9">
        <v>1.0368494643893389E-4</v>
      </c>
      <c r="E9">
        <v>9.8592471628328182E-5</v>
      </c>
      <c r="F9">
        <v>8.4904898818828622E-5</v>
      </c>
      <c r="H9">
        <f t="shared" si="0"/>
        <v>-1.1423878571580059E-2</v>
      </c>
    </row>
    <row r="10" spans="1:8">
      <c r="A10">
        <v>-3.1944811587913957E-6</v>
      </c>
      <c r="B10">
        <v>1.8563332657949017E-5</v>
      </c>
      <c r="C10">
        <v>4.1080146471333956E-7</v>
      </c>
      <c r="D10">
        <v>-3.7113197851573743E-5</v>
      </c>
      <c r="E10">
        <v>-1.0935272743163582E-4</v>
      </c>
      <c r="F10">
        <v>-2.4100556277071444E-4</v>
      </c>
      <c r="H10">
        <f t="shared" si="0"/>
        <v>-3.1944811587913957E-4</v>
      </c>
    </row>
    <row r="11" spans="1:8">
      <c r="A11">
        <v>2.0466511450142888E-5</v>
      </c>
      <c r="B11">
        <v>-5.6932868156424343E-5</v>
      </c>
      <c r="C11">
        <v>-1.3081887009540327E-4</v>
      </c>
      <c r="D11">
        <v>-1.2333251075577478E-4</v>
      </c>
      <c r="E11">
        <v>-4.2990521974053952E-5</v>
      </c>
      <c r="F11">
        <v>1.4177840106781303E-4</v>
      </c>
      <c r="H11">
        <f t="shared" si="0"/>
        <v>2.0466511450142888E-3</v>
      </c>
    </row>
    <row r="12" spans="1:8">
      <c r="A12">
        <v>-7.5509018465695632E-5</v>
      </c>
      <c r="B12">
        <v>9.9689971803880451E-5</v>
      </c>
      <c r="C12">
        <v>7.5583858394873138E-5</v>
      </c>
      <c r="D12">
        <v>6.2551731924279097E-5</v>
      </c>
      <c r="E12">
        <v>1.1058750288545083E-4</v>
      </c>
      <c r="F12">
        <v>2.4395382376935643E-4</v>
      </c>
      <c r="H12">
        <f t="shared" si="0"/>
        <v>-7.5509018465695632E-3</v>
      </c>
    </row>
    <row r="13" spans="1:8">
      <c r="A13">
        <v>1.5917453793870551E-4</v>
      </c>
      <c r="B13">
        <v>-2.9081095447310024E-4</v>
      </c>
      <c r="C13">
        <v>-2.1957614759954974E-4</v>
      </c>
      <c r="D13">
        <v>-1.1460859205146556E-4</v>
      </c>
      <c r="E13">
        <v>-5.8216679673109284E-5</v>
      </c>
      <c r="F13">
        <v>-4.6802410877275213E-5</v>
      </c>
      <c r="H13">
        <f t="shared" si="0"/>
        <v>1.5917453793870551E-2</v>
      </c>
    </row>
    <row r="14" spans="1:8">
      <c r="A14">
        <v>-2.9965818811256151E-4</v>
      </c>
      <c r="B14">
        <v>-3.4127110265506216E-4</v>
      </c>
      <c r="C14">
        <v>-7.3578971244048219E-5</v>
      </c>
      <c r="D14">
        <v>7.0342827888258963E-5</v>
      </c>
      <c r="E14">
        <v>1.3530222776317324E-4</v>
      </c>
      <c r="F14">
        <v>1.3887679265942726E-4</v>
      </c>
      <c r="H14">
        <f t="shared" si="0"/>
        <v>-2.9965818811256151E-2</v>
      </c>
    </row>
    <row r="15" spans="1:8">
      <c r="A15">
        <v>-2.7305208323363805E-4</v>
      </c>
      <c r="B15">
        <v>-1.2099817773322807E-4</v>
      </c>
      <c r="C15">
        <v>-2.5361630539984248E-4</v>
      </c>
      <c r="D15">
        <v>-3.3740177777858565E-4</v>
      </c>
      <c r="E15">
        <v>-3.5931884184366852E-4</v>
      </c>
      <c r="F15">
        <v>-3.0761509511247065E-4</v>
      </c>
      <c r="H15">
        <f t="shared" si="0"/>
        <v>-2.7305208323363805E-2</v>
      </c>
    </row>
    <row r="16" spans="1:8">
      <c r="A16">
        <v>-3.4632544110006769E-5</v>
      </c>
      <c r="B16">
        <v>-3.4721925248605567E-4</v>
      </c>
      <c r="C16">
        <v>-3.3382532271723081E-4</v>
      </c>
      <c r="D16">
        <v>-2.6819763151501169E-4</v>
      </c>
      <c r="E16">
        <v>-2.0619789819782686E-4</v>
      </c>
      <c r="F16">
        <v>-1.2987134423263907E-4</v>
      </c>
      <c r="H16">
        <f t="shared" si="0"/>
        <v>-3.4632544110006769E-3</v>
      </c>
    </row>
    <row r="17" spans="1:8">
      <c r="A17">
        <v>5.9879546961225105E-5</v>
      </c>
      <c r="B17">
        <v>-1.6506353135846419E-4</v>
      </c>
      <c r="C17">
        <v>-1.4982005972892509E-4</v>
      </c>
      <c r="D17">
        <v>-9.9264195173483227E-5</v>
      </c>
      <c r="E17">
        <v>-5.2715610925818668E-5</v>
      </c>
      <c r="F17">
        <v>1.7124004189628117E-7</v>
      </c>
      <c r="H17">
        <f t="shared" si="0"/>
        <v>5.9879546961225105E-3</v>
      </c>
    </row>
    <row r="18" spans="1:8">
      <c r="A18">
        <v>-8.5737947737767051E-4</v>
      </c>
      <c r="B18">
        <v>-9.0955746480667066E-4</v>
      </c>
      <c r="C18">
        <v>-1.1422544331302423E-3</v>
      </c>
      <c r="D18">
        <v>-1.2033273981761766E-3</v>
      </c>
      <c r="E18">
        <v>-1.1103424226258166E-3</v>
      </c>
      <c r="F18">
        <v>-7.8688901296661978E-4</v>
      </c>
      <c r="H18">
        <f t="shared" si="0"/>
        <v>-8.5737947737767051E-2</v>
      </c>
    </row>
    <row r="19" spans="1:8">
      <c r="A19">
        <v>-1.0711030288958895E-4</v>
      </c>
      <c r="B19">
        <v>-3.4915136736950181E-4</v>
      </c>
      <c r="C19">
        <v>-5.7445760338926261E-4</v>
      </c>
      <c r="D19">
        <v>-5.9188667171573145E-4</v>
      </c>
      <c r="E19">
        <v>-4.5489115178631856E-4</v>
      </c>
      <c r="F19">
        <v>-1.0060622716850931E-4</v>
      </c>
      <c r="H19">
        <f t="shared" si="0"/>
        <v>-1.0711030288958895E-2</v>
      </c>
    </row>
    <row r="20" spans="1:8">
      <c r="A20">
        <v>-8.8758350188254675E-5</v>
      </c>
      <c r="B20">
        <v>2.0655629183879975E-5</v>
      </c>
      <c r="C20">
        <v>1.185871131436228E-4</v>
      </c>
      <c r="D20">
        <v>1.5498938867579415E-4</v>
      </c>
      <c r="E20">
        <v>1.7426165305700625E-4</v>
      </c>
      <c r="F20">
        <v>1.8245878050465736E-4</v>
      </c>
      <c r="H20">
        <f t="shared" si="0"/>
        <v>-8.8758350188254675E-3</v>
      </c>
    </row>
    <row r="21" spans="1:8">
      <c r="A21">
        <v>6.3118530931778605E-5</v>
      </c>
      <c r="B21">
        <v>-1.420308908869905E-5</v>
      </c>
      <c r="C21">
        <v>1.0767681508254412E-5</v>
      </c>
      <c r="D21">
        <v>2.7519696990940812E-5</v>
      </c>
      <c r="E21">
        <v>1.8989125325490075E-5</v>
      </c>
      <c r="F21">
        <v>-2.2811778158125795E-5</v>
      </c>
      <c r="H21">
        <f t="shared" si="0"/>
        <v>6.3118530931778605E-3</v>
      </c>
    </row>
    <row r="22" spans="1:8">
      <c r="A22">
        <v>-1.978843431995253E-3</v>
      </c>
      <c r="B22">
        <v>-1.3021341124037078E-3</v>
      </c>
      <c r="C22">
        <v>-1.0324345827644743E-3</v>
      </c>
      <c r="D22">
        <v>-9.4609787755823432E-4</v>
      </c>
      <c r="E22">
        <v>-8.0271110966671083E-4</v>
      </c>
      <c r="F22">
        <v>-4.8658625320047166E-4</v>
      </c>
      <c r="H22">
        <f t="shared" si="0"/>
        <v>-0.1978843431995253</v>
      </c>
    </row>
    <row r="23" spans="1:8">
      <c r="A23">
        <v>-4.9232940750466164E-4</v>
      </c>
      <c r="B23">
        <v>-4.2333925738799461E-4</v>
      </c>
      <c r="C23">
        <v>-4.2540504532065371E-4</v>
      </c>
      <c r="D23">
        <v>-3.9198503060149797E-4</v>
      </c>
      <c r="E23">
        <v>-2.7625987484945769E-4</v>
      </c>
      <c r="F23">
        <v>-1.789681155787981E-5</v>
      </c>
      <c r="H23">
        <f t="shared" si="0"/>
        <v>-4.9232940750466164E-2</v>
      </c>
    </row>
    <row r="24" spans="1:8">
      <c r="A24">
        <v>3.0898815667611962E-4</v>
      </c>
      <c r="B24">
        <v>4.3005698025250921E-4</v>
      </c>
      <c r="C24">
        <v>6.4850972016224084E-4</v>
      </c>
      <c r="D24">
        <v>6.8217302493056575E-4</v>
      </c>
      <c r="E24">
        <v>5.5730856849015714E-4</v>
      </c>
      <c r="F24">
        <v>2.0692173702452354E-4</v>
      </c>
      <c r="H24">
        <f t="shared" si="0"/>
        <v>3.0898815667611962E-2</v>
      </c>
    </row>
    <row r="25" spans="1:8">
      <c r="A25">
        <v>3.5356477662022712E-4</v>
      </c>
      <c r="B25">
        <v>6.5770345778419503E-5</v>
      </c>
      <c r="C25">
        <v>-7.379028843725044E-5</v>
      </c>
      <c r="D25">
        <v>-1.4711181749621494E-4</v>
      </c>
      <c r="E25">
        <v>-2.7411014706319597E-4</v>
      </c>
      <c r="F25">
        <v>-5.095298247347127E-4</v>
      </c>
      <c r="H25">
        <f t="shared" si="0"/>
        <v>3.5356477662022712E-2</v>
      </c>
    </row>
    <row r="26" spans="1:8">
      <c r="A26">
        <v>3.0132771167090677E-5</v>
      </c>
      <c r="B26">
        <v>1.734567041847615E-4</v>
      </c>
      <c r="C26">
        <v>1.6297504128488099E-4</v>
      </c>
      <c r="D26">
        <v>1.3400654532282064E-4</v>
      </c>
      <c r="E26">
        <v>1.1345593896604916E-4</v>
      </c>
      <c r="F26">
        <v>9.5710224596777527E-5</v>
      </c>
      <c r="H26">
        <f t="shared" si="0"/>
        <v>3.0132771167090677E-3</v>
      </c>
    </row>
    <row r="27" spans="1:8">
      <c r="A27">
        <v>5.3261766214669076E-4</v>
      </c>
      <c r="B27">
        <v>2.2871673699104145E-4</v>
      </c>
      <c r="C27">
        <v>7.9713500125186409E-5</v>
      </c>
      <c r="D27">
        <v>5.2896032247132241E-5</v>
      </c>
      <c r="E27">
        <v>5.4380869997275316E-5</v>
      </c>
      <c r="F27">
        <v>7.0140621213854448E-5</v>
      </c>
      <c r="H27">
        <f t="shared" si="0"/>
        <v>5.3261766214669076E-2</v>
      </c>
    </row>
    <row r="28" spans="1:8">
      <c r="A28">
        <v>-4.7914726195100177E-5</v>
      </c>
      <c r="B28">
        <v>1.0070540484619084E-4</v>
      </c>
      <c r="C28">
        <v>1.0263439193649443E-4</v>
      </c>
      <c r="D28">
        <v>8.509425799003989E-5</v>
      </c>
      <c r="E28">
        <v>8.2843450265580876E-5</v>
      </c>
      <c r="F28">
        <v>9.8977474312270108E-5</v>
      </c>
      <c r="H28">
        <f t="shared" si="0"/>
        <v>-4.7914726195100177E-3</v>
      </c>
    </row>
    <row r="29" spans="1:8">
      <c r="A29">
        <v>-1.6357957698050207E-4</v>
      </c>
      <c r="B29">
        <v>2.4630234194131934E-4</v>
      </c>
      <c r="C29">
        <v>2.8634560813805415E-4</v>
      </c>
      <c r="D29">
        <v>2.4204224289390425E-4</v>
      </c>
      <c r="E29">
        <v>2.0705670436273887E-4</v>
      </c>
      <c r="F29">
        <v>1.7852861589836427E-4</v>
      </c>
      <c r="H29">
        <f t="shared" si="0"/>
        <v>-1.6357957698050207E-2</v>
      </c>
    </row>
    <row r="30" spans="1:8">
      <c r="A30">
        <v>3.0076756121946019E-4</v>
      </c>
      <c r="B30">
        <v>4.1419640333634211E-5</v>
      </c>
      <c r="C30">
        <v>1.4440410584763697E-4</v>
      </c>
      <c r="D30">
        <v>2.1114414048974822E-4</v>
      </c>
      <c r="E30">
        <v>1.8804241896901164E-4</v>
      </c>
      <c r="F30">
        <v>4.6081174145007342E-5</v>
      </c>
      <c r="H30">
        <f t="shared" si="0"/>
        <v>3.0076756121946019E-2</v>
      </c>
    </row>
    <row r="31" spans="1:8">
      <c r="A31">
        <v>2.5512064117938493E-5</v>
      </c>
      <c r="B31">
        <v>3.2396392230585325E-6</v>
      </c>
      <c r="C31">
        <v>-9.5517586084711836E-6</v>
      </c>
      <c r="D31">
        <v>-5.0488975480295073E-6</v>
      </c>
      <c r="E31">
        <v>1.4496097137529917E-5</v>
      </c>
      <c r="F31">
        <v>5.5690450828087268E-5</v>
      </c>
      <c r="H31">
        <f t="shared" si="0"/>
        <v>2.5512064117938493E-3</v>
      </c>
    </row>
    <row r="32" spans="1:8">
      <c r="A32">
        <v>6.3911488555938589E-5</v>
      </c>
      <c r="B32">
        <v>-7.8049579964233062E-5</v>
      </c>
      <c r="C32">
        <v>-1.693553996568245E-4</v>
      </c>
      <c r="D32">
        <v>-1.9970520858063334E-4</v>
      </c>
      <c r="E32">
        <v>-2.2046921701536493E-4</v>
      </c>
      <c r="F32">
        <v>-2.382874307623184E-4</v>
      </c>
      <c r="H32">
        <f t="shared" si="0"/>
        <v>6.3911488555938589E-3</v>
      </c>
    </row>
    <row r="33" spans="1:8">
      <c r="A33">
        <v>5.0724450490258199E-5</v>
      </c>
      <c r="B33">
        <v>-8.4138441902442684E-6</v>
      </c>
      <c r="C33">
        <v>-3.8842584480086595E-5</v>
      </c>
      <c r="D33">
        <v>-3.0519745708383617E-5</v>
      </c>
      <c r="E33">
        <v>7.7576639543955328E-6</v>
      </c>
      <c r="F33">
        <v>8.8972882808825704E-5</v>
      </c>
      <c r="H33">
        <f t="shared" si="0"/>
        <v>5.0724450490258199E-3</v>
      </c>
    </row>
    <row r="34" spans="1:8">
      <c r="A34">
        <v>-6.9220686215454297E-6</v>
      </c>
      <c r="B34">
        <v>-3.9311346000235614E-5</v>
      </c>
      <c r="C34">
        <v>3.2781553509962646E-5</v>
      </c>
      <c r="D34">
        <v>4.160831405405907E-5</v>
      </c>
      <c r="E34">
        <v>-2.7590006606327544E-5</v>
      </c>
      <c r="F34">
        <v>-2.044489305661687E-4</v>
      </c>
      <c r="H34">
        <f t="shared" si="0"/>
        <v>-6.9220686215454297E-4</v>
      </c>
    </row>
    <row r="35" spans="1:8">
      <c r="A35">
        <v>2.382978697381341E-4</v>
      </c>
      <c r="B35">
        <v>1.0199575933558802E-4</v>
      </c>
      <c r="C35">
        <v>1.4687528865100358E-4</v>
      </c>
      <c r="D35">
        <v>1.8479922385138126E-4</v>
      </c>
      <c r="E35">
        <v>1.9035739901596127E-4</v>
      </c>
      <c r="F35">
        <v>1.5248051338669771E-4</v>
      </c>
      <c r="H35">
        <f t="shared" si="0"/>
        <v>2.382978697381341E-2</v>
      </c>
    </row>
    <row r="36" spans="1:8">
      <c r="A36">
        <v>-3.7182266459855756E-4</v>
      </c>
      <c r="B36">
        <v>4.6230494784520182E-5</v>
      </c>
      <c r="C36">
        <v>1.7177856859860313E-4</v>
      </c>
      <c r="D36">
        <v>1.4115274711585385E-4</v>
      </c>
      <c r="E36">
        <v>4.8345997394824702E-5</v>
      </c>
      <c r="F36">
        <v>-1.2815720953991E-4</v>
      </c>
      <c r="H36">
        <f t="shared" si="0"/>
        <v>-3.7182266459855756E-2</v>
      </c>
    </row>
    <row r="37" spans="1:8">
      <c r="A37">
        <v>1.1080602777528564E-3</v>
      </c>
      <c r="B37">
        <v>9.1210119355655123E-4</v>
      </c>
      <c r="C37">
        <v>9.4127937628377123E-4</v>
      </c>
      <c r="D37">
        <v>9.1343260625592615E-4</v>
      </c>
      <c r="E37">
        <v>7.3822263906327124E-4</v>
      </c>
      <c r="F37">
        <v>3.0871599307382563E-4</v>
      </c>
      <c r="H37">
        <f t="shared" si="0"/>
        <v>0.11080602777528564</v>
      </c>
    </row>
    <row r="38" spans="1:8">
      <c r="A38">
        <v>-3.3094520356838353E-5</v>
      </c>
      <c r="B38">
        <v>2.3924623999242722E-5</v>
      </c>
      <c r="C38">
        <v>7.1576864083648661E-5</v>
      </c>
      <c r="D38">
        <v>6.3048078565199062E-5</v>
      </c>
      <c r="E38">
        <v>3.7176047835013604E-6</v>
      </c>
      <c r="F38">
        <v>-1.2869986839664227E-4</v>
      </c>
      <c r="H38">
        <f t="shared" si="0"/>
        <v>-3.3094520356838353E-3</v>
      </c>
    </row>
    <row r="39" spans="1:8">
      <c r="A39">
        <v>-1.6752841505512928E-5</v>
      </c>
      <c r="B39">
        <v>-1.267480113011088E-6</v>
      </c>
      <c r="C39">
        <v>-9.2724231172860994E-5</v>
      </c>
      <c r="D39">
        <v>-1.2144045937816789E-4</v>
      </c>
      <c r="E39">
        <v>-8.810524347414167E-5</v>
      </c>
      <c r="F39">
        <v>2.5592403989575796E-5</v>
      </c>
      <c r="H39">
        <f t="shared" si="0"/>
        <v>-1.6752841505512928E-3</v>
      </c>
    </row>
    <row r="40" spans="1:8">
      <c r="A40">
        <v>-9.7483701013756363E-5</v>
      </c>
      <c r="B40">
        <v>1.7379515518296806E-4</v>
      </c>
      <c r="C40">
        <v>3.0081749397037338E-4</v>
      </c>
      <c r="D40">
        <v>3.2603500886652786E-4</v>
      </c>
      <c r="E40">
        <v>3.3273608910595887E-4</v>
      </c>
      <c r="F40">
        <v>3.2357504616955385E-4</v>
      </c>
      <c r="H40">
        <f t="shared" si="0"/>
        <v>-9.7483701013756363E-3</v>
      </c>
    </row>
    <row r="41" spans="1:8">
      <c r="A41">
        <v>3.3924398258805555E-5</v>
      </c>
      <c r="B41">
        <v>-3.7915181225055272E-5</v>
      </c>
      <c r="C41">
        <v>-8.9697208537943551E-5</v>
      </c>
      <c r="D41">
        <v>-1.0370934197137527E-4</v>
      </c>
      <c r="E41">
        <v>-1.042522864713874E-4</v>
      </c>
      <c r="F41">
        <v>-9.0795848962557657E-5</v>
      </c>
      <c r="H41">
        <f t="shared" si="0"/>
        <v>3.3924398258805555E-3</v>
      </c>
    </row>
    <row r="42" spans="1:8">
      <c r="A42">
        <v>-4.5451413906272276E-5</v>
      </c>
      <c r="B42">
        <v>1.8526695901951995E-5</v>
      </c>
      <c r="C42">
        <v>5.1913163673089624E-6</v>
      </c>
      <c r="D42">
        <v>-2.657421589364467E-5</v>
      </c>
      <c r="E42">
        <v>-7.5594710541936061E-5</v>
      </c>
      <c r="F42">
        <v>-1.5628391109271528E-4</v>
      </c>
      <c r="H42">
        <f t="shared" si="0"/>
        <v>-4.5451413906272276E-3</v>
      </c>
    </row>
    <row r="43" spans="1:8">
      <c r="A43">
        <v>5.6051818278210486E-5</v>
      </c>
      <c r="B43">
        <v>-1.3122261667312257E-4</v>
      </c>
      <c r="C43">
        <v>-1.2857345827797795E-4</v>
      </c>
      <c r="D43">
        <v>-8.2329627302049624E-5</v>
      </c>
      <c r="E43">
        <v>-2.1050537790327783E-5</v>
      </c>
      <c r="F43">
        <v>7.2429115868397065E-5</v>
      </c>
      <c r="H43">
        <f t="shared" si="0"/>
        <v>5.6051818278210486E-3</v>
      </c>
    </row>
    <row r="44" spans="1:8">
      <c r="A44">
        <v>-1.0237541314014886E-4</v>
      </c>
      <c r="B44">
        <v>5.912218848381362E-5</v>
      </c>
      <c r="C44">
        <v>1.3902183273787477E-4</v>
      </c>
      <c r="D44">
        <v>1.4845761715198691E-4</v>
      </c>
      <c r="E44">
        <v>1.3296399459272745E-4</v>
      </c>
      <c r="F44">
        <v>8.8337727413442813E-5</v>
      </c>
      <c r="H44">
        <f t="shared" si="0"/>
        <v>-1.0237541314014886E-2</v>
      </c>
    </row>
    <row r="45" spans="1:8">
      <c r="A45">
        <v>1.2998127280056115E-4</v>
      </c>
      <c r="B45">
        <v>-6.0030236894950684E-5</v>
      </c>
      <c r="C45">
        <v>-6.1625667747207402E-5</v>
      </c>
      <c r="D45">
        <v>-3.1797538660477409E-5</v>
      </c>
      <c r="E45">
        <v>-1.0625817134270188E-5</v>
      </c>
      <c r="F45">
        <v>2.1333913247795211E-6</v>
      </c>
      <c r="H45">
        <f t="shared" si="0"/>
        <v>1.2998127280056115E-2</v>
      </c>
    </row>
    <row r="46" spans="1:8">
      <c r="A46">
        <v>-3.6550645538632742E-5</v>
      </c>
      <c r="B46">
        <v>7.0139973067623318E-5</v>
      </c>
      <c r="C46">
        <v>1.0478778655452492E-4</v>
      </c>
      <c r="D46">
        <v>1.0549387317347614E-4</v>
      </c>
      <c r="E46">
        <v>1.0115228546415944E-4</v>
      </c>
      <c r="F46">
        <v>9.1113053177098446E-5</v>
      </c>
      <c r="H46">
        <f t="shared" si="0"/>
        <v>-3.6550645538632742E-3</v>
      </c>
    </row>
    <row r="47" spans="1:8">
      <c r="A47">
        <v>7.3432589318966901E-7</v>
      </c>
      <c r="B47">
        <v>-4.1805828493446384E-6</v>
      </c>
      <c r="C47">
        <v>-2.5647453087175587E-5</v>
      </c>
      <c r="D47">
        <v>-1.9041921953462382E-5</v>
      </c>
      <c r="E47">
        <v>2.1600907568836147E-5</v>
      </c>
      <c r="F47">
        <v>1.1219399288202314E-4</v>
      </c>
      <c r="H47">
        <f t="shared" si="0"/>
        <v>7.3432589318966901E-5</v>
      </c>
    </row>
    <row r="48" spans="1:8">
      <c r="A48">
        <v>-1.6366096471949476E-4</v>
      </c>
      <c r="B48">
        <v>8.9678935116327407E-5</v>
      </c>
      <c r="C48">
        <v>1.1013806583318186E-4</v>
      </c>
      <c r="D48">
        <v>9.629193525761276E-5</v>
      </c>
      <c r="E48">
        <v>1.1597667254333727E-4</v>
      </c>
      <c r="F48">
        <v>1.8484540875322863E-4</v>
      </c>
      <c r="H48">
        <f t="shared" si="0"/>
        <v>-1.6366096471949476E-2</v>
      </c>
    </row>
    <row r="49" spans="1:8">
      <c r="A49">
        <v>-1.1383016953377539E-3</v>
      </c>
      <c r="B49">
        <v>-6.5013421552480299E-4</v>
      </c>
      <c r="C49">
        <v>-4.4760942979982232E-4</v>
      </c>
      <c r="D49">
        <v>-4.082579141738707E-4</v>
      </c>
      <c r="E49">
        <v>-3.766805895647346E-4</v>
      </c>
      <c r="F49">
        <v>-3.0602484119214568E-4</v>
      </c>
      <c r="H49">
        <f t="shared" si="0"/>
        <v>-0.11383016953377539</v>
      </c>
    </row>
    <row r="50" spans="1:8">
      <c r="A50">
        <v>2.5022892840495525E-6</v>
      </c>
      <c r="B50">
        <v>-2.6605463425699583E-6</v>
      </c>
      <c r="C50">
        <v>3.6670837021690605E-6</v>
      </c>
      <c r="D50">
        <v>6.0352645827391194E-6</v>
      </c>
      <c r="E50">
        <v>3.4598116059117445E-6</v>
      </c>
      <c r="F50">
        <v>-5.5355114234600933E-6</v>
      </c>
      <c r="H50">
        <f t="shared" si="0"/>
        <v>2.5022892840495525E-4</v>
      </c>
    </row>
    <row r="51" spans="1:8">
      <c r="A51">
        <v>6.509438089411651E-5</v>
      </c>
      <c r="B51">
        <v>-1.4742448886266579E-4</v>
      </c>
      <c r="C51">
        <v>-3.1133256407296639E-4</v>
      </c>
      <c r="D51">
        <v>-3.3236259439484162E-4</v>
      </c>
      <c r="E51">
        <v>-2.671295471552565E-4</v>
      </c>
      <c r="F51">
        <v>-8.7946148147291514E-5</v>
      </c>
      <c r="H51">
        <f t="shared" si="0"/>
        <v>6.509438089411651E-3</v>
      </c>
    </row>
    <row r="52" spans="1:8">
      <c r="A52">
        <v>-1.1144270851728977E-4</v>
      </c>
      <c r="B52">
        <v>-5.90296835831991E-5</v>
      </c>
      <c r="C52">
        <v>1.7935338816520152E-5</v>
      </c>
      <c r="D52">
        <v>2.811689894205438E-5</v>
      </c>
      <c r="E52">
        <v>-1.5994880414711699E-5</v>
      </c>
      <c r="F52">
        <v>-1.3023680687461459E-4</v>
      </c>
      <c r="H52">
        <f t="shared" si="0"/>
        <v>-1.1144270851728977E-2</v>
      </c>
    </row>
    <row r="53" spans="1:8">
      <c r="A53">
        <v>4.4544858951209299E-5</v>
      </c>
      <c r="B53">
        <v>-7.2239842240209851E-5</v>
      </c>
      <c r="C53">
        <v>-1.7569194574196256E-4</v>
      </c>
      <c r="D53">
        <v>-2.0154624930239506E-4</v>
      </c>
      <c r="E53">
        <v>-1.8846097929002548E-4</v>
      </c>
      <c r="F53">
        <v>-1.2900121993088959E-4</v>
      </c>
      <c r="H53">
        <f t="shared" si="0"/>
        <v>4.4544858951209299E-3</v>
      </c>
    </row>
    <row r="54" spans="1:8">
      <c r="A54">
        <v>-4.1377257213870422E-6</v>
      </c>
      <c r="B54">
        <v>2.6678820022704719E-5</v>
      </c>
      <c r="C54">
        <v>8.0822764282902082E-5</v>
      </c>
      <c r="D54">
        <v>1.1600742062657654E-4</v>
      </c>
      <c r="E54">
        <v>1.5721192351171587E-4</v>
      </c>
      <c r="F54">
        <v>2.1684034942942576E-4</v>
      </c>
      <c r="H54">
        <f t="shared" si="0"/>
        <v>-4.1377257213870422E-4</v>
      </c>
    </row>
    <row r="55" spans="1:8">
      <c r="A55">
        <v>-2.4253125643501627E-4</v>
      </c>
      <c r="B55">
        <v>2.3148227066962374E-4</v>
      </c>
      <c r="C55">
        <v>4.0535681274370822E-4</v>
      </c>
      <c r="D55">
        <v>3.9238951490536134E-4</v>
      </c>
      <c r="E55">
        <v>3.0787073421319894E-4</v>
      </c>
      <c r="F55">
        <v>1.2684589854357331E-4</v>
      </c>
      <c r="H55">
        <f t="shared" si="0"/>
        <v>-2.4253125643501627E-2</v>
      </c>
    </row>
    <row r="56" spans="1:8">
      <c r="A56">
        <v>-2.2193343912069174E-6</v>
      </c>
      <c r="B56">
        <v>4.0592450039206307E-6</v>
      </c>
      <c r="C56">
        <v>-1.9624078608712625E-6</v>
      </c>
      <c r="D56">
        <v>-2.320665583907533E-6</v>
      </c>
      <c r="E56">
        <v>5.5986471939120652E-6</v>
      </c>
      <c r="F56">
        <v>2.520145848272648E-5</v>
      </c>
      <c r="H56">
        <f t="shared" si="0"/>
        <v>-2.2193343912069174E-4</v>
      </c>
    </row>
    <row r="57" spans="1:8">
      <c r="A57">
        <v>5.523918464118982E-5</v>
      </c>
      <c r="B57">
        <v>-8.2820990664374261E-5</v>
      </c>
      <c r="C57">
        <v>-1.7240748186664323E-4</v>
      </c>
      <c r="D57">
        <v>-1.9413959383775964E-4</v>
      </c>
      <c r="E57">
        <v>-1.9267520534705512E-4</v>
      </c>
      <c r="F57">
        <v>-1.6632334967704721E-4</v>
      </c>
      <c r="H57">
        <f t="shared" si="0"/>
        <v>5.523918464118982E-3</v>
      </c>
    </row>
    <row r="58" spans="1:8">
      <c r="A58">
        <v>-1.9774345847059505E-5</v>
      </c>
      <c r="B58">
        <v>1.254798344699215E-5</v>
      </c>
      <c r="C58">
        <v>-2.5706721817481126E-6</v>
      </c>
      <c r="D58">
        <v>-6.9803593934977815E-6</v>
      </c>
      <c r="E58">
        <v>8.8104939830330187E-6</v>
      </c>
      <c r="F58">
        <v>5.2624277458543367E-5</v>
      </c>
      <c r="H58">
        <f t="shared" si="0"/>
        <v>-1.9774345847059505E-3</v>
      </c>
    </row>
    <row r="59" spans="1:8">
      <c r="A59">
        <v>1.0231750414200699E-3</v>
      </c>
      <c r="B59">
        <v>6.3297993274365194E-4</v>
      </c>
      <c r="C59">
        <v>5.5095425426761324E-4</v>
      </c>
      <c r="D59">
        <v>5.4800003934381281E-4</v>
      </c>
      <c r="E59">
        <v>5.0640485038940669E-4</v>
      </c>
      <c r="F59">
        <v>3.7414506692717842E-4</v>
      </c>
      <c r="H59">
        <f t="shared" si="0"/>
        <v>0.10231750414200699</v>
      </c>
    </row>
    <row r="60" spans="1:8">
      <c r="A60">
        <v>3.386385598080216E-5</v>
      </c>
      <c r="B60">
        <v>2.5360426159262706E-5</v>
      </c>
      <c r="C60">
        <v>-3.8963637135992768E-5</v>
      </c>
      <c r="D60">
        <v>-4.4164153356861247E-5</v>
      </c>
      <c r="E60">
        <v>1.2867028377674949E-5</v>
      </c>
      <c r="F60">
        <v>1.5530576807130242E-4</v>
      </c>
      <c r="H60">
        <f t="shared" si="0"/>
        <v>3.386385598080216E-3</v>
      </c>
    </row>
    <row r="61" spans="1:8">
      <c r="A61">
        <v>6.3116454946915423E-5</v>
      </c>
      <c r="B61">
        <v>-5.058408291955252E-5</v>
      </c>
      <c r="C61">
        <v>-8.432450023701521E-6</v>
      </c>
      <c r="D61">
        <v>3.1570576190444177E-5</v>
      </c>
      <c r="E61">
        <v>5.3872932362551695E-5</v>
      </c>
      <c r="F61">
        <v>6.0090148377690833E-5</v>
      </c>
      <c r="H61">
        <f t="shared" si="0"/>
        <v>6.3116454946915423E-3</v>
      </c>
    </row>
    <row r="62" spans="1:8">
      <c r="A62">
        <v>7.9118953214094012E-5</v>
      </c>
      <c r="B62">
        <v>4.7660653396272568E-5</v>
      </c>
      <c r="C62">
        <v>5.0118799925738533E-5</v>
      </c>
      <c r="D62">
        <v>6.2360095848340569E-5</v>
      </c>
      <c r="E62">
        <v>8.1836979941553312E-5</v>
      </c>
      <c r="F62">
        <v>1.1222586429050774E-4</v>
      </c>
      <c r="H62">
        <f t="shared" si="0"/>
        <v>7.9118953214094012E-3</v>
      </c>
    </row>
    <row r="63" spans="1:8">
      <c r="A63">
        <v>-3.4899773215463226E-4</v>
      </c>
      <c r="B63">
        <v>-1.8305281169256338E-4</v>
      </c>
      <c r="C63">
        <v>-6.3090134123811037E-5</v>
      </c>
      <c r="D63">
        <v>-3.9715750274033068E-5</v>
      </c>
      <c r="E63">
        <v>-6.1189405413955567E-5</v>
      </c>
      <c r="F63">
        <v>-1.2760260921241412E-4</v>
      </c>
      <c r="H63">
        <f t="shared" si="0"/>
        <v>-3.4899773215463226E-2</v>
      </c>
    </row>
    <row r="64" spans="1:8">
      <c r="A64">
        <v>-3.1255562531543046E-5</v>
      </c>
      <c r="B64">
        <v>-7.0108544046335042E-5</v>
      </c>
      <c r="C64">
        <v>7.7192624171468216E-6</v>
      </c>
      <c r="D64">
        <v>3.617206988534849E-5</v>
      </c>
      <c r="E64">
        <v>1.0752620421473902E-5</v>
      </c>
      <c r="F64">
        <v>-8.1877672348663888E-5</v>
      </c>
      <c r="H64">
        <f t="shared" si="0"/>
        <v>-3.1255562531543046E-3</v>
      </c>
    </row>
    <row r="65" spans="1:8">
      <c r="A65">
        <v>7.1706324550210865E-5</v>
      </c>
      <c r="B65">
        <v>2.0244115757267478E-5</v>
      </c>
      <c r="C65">
        <v>2.3134069459126994E-5</v>
      </c>
      <c r="D65">
        <v>2.202045288350607E-5</v>
      </c>
      <c r="E65">
        <v>-7.2861019420611406E-7</v>
      </c>
      <c r="F65">
        <v>-5.6850242442958721E-5</v>
      </c>
      <c r="H65">
        <f t="shared" si="0"/>
        <v>7.1706324550210865E-3</v>
      </c>
    </row>
    <row r="66" spans="1:8">
      <c r="A66">
        <v>1.4031693942856416E-4</v>
      </c>
      <c r="B66">
        <v>-2.1575147714292253E-4</v>
      </c>
      <c r="C66">
        <v>-3.233207362021151E-4</v>
      </c>
      <c r="D66">
        <v>-2.9698880503806202E-4</v>
      </c>
      <c r="E66">
        <v>-2.1551224469451569E-4</v>
      </c>
      <c r="F66">
        <v>-5.3517386204765538E-5</v>
      </c>
      <c r="H66">
        <f t="shared" ref="H66:H129" si="1">A66*100</f>
        <v>1.4031693942856416E-2</v>
      </c>
    </row>
    <row r="67" spans="1:8">
      <c r="A67">
        <v>-1.200797861037467E-4</v>
      </c>
      <c r="B67">
        <v>6.3967977809779863E-4</v>
      </c>
      <c r="C67">
        <v>7.8096338604155546E-4</v>
      </c>
      <c r="D67">
        <v>7.0764065264590503E-4</v>
      </c>
      <c r="E67">
        <v>5.8826245300138552E-4</v>
      </c>
      <c r="F67">
        <v>3.8742312243913307E-4</v>
      </c>
      <c r="H67">
        <f t="shared" si="1"/>
        <v>-1.200797861037467E-2</v>
      </c>
    </row>
    <row r="68" spans="1:8">
      <c r="A68">
        <v>-3.2273291076224953E-4</v>
      </c>
      <c r="B68">
        <v>2.4778463038847842E-4</v>
      </c>
      <c r="C68">
        <v>4.5890097788645057E-4</v>
      </c>
      <c r="D68">
        <v>4.6155368469019686E-4</v>
      </c>
      <c r="E68">
        <v>4.0648665558799812E-4</v>
      </c>
      <c r="F68">
        <v>2.8156450164313479E-4</v>
      </c>
      <c r="H68">
        <f t="shared" si="1"/>
        <v>-3.2273291076224953E-2</v>
      </c>
    </row>
    <row r="69" spans="1:8">
      <c r="A69">
        <v>-2.8281752940477467E-4</v>
      </c>
      <c r="B69">
        <v>8.996571125562125E-4</v>
      </c>
      <c r="C69">
        <v>1.244233942940029E-3</v>
      </c>
      <c r="D69">
        <v>1.13922358315173E-3</v>
      </c>
      <c r="E69">
        <v>8.3532609030684962E-4</v>
      </c>
      <c r="F69">
        <v>2.3056242969051594E-4</v>
      </c>
      <c r="H69">
        <f t="shared" si="1"/>
        <v>-2.8281752940477467E-2</v>
      </c>
    </row>
    <row r="70" spans="1:8">
      <c r="A70">
        <v>-1.1297904558646432E-4</v>
      </c>
      <c r="B70">
        <v>3.9238606602566561E-4</v>
      </c>
      <c r="C70">
        <v>5.5981162333854778E-4</v>
      </c>
      <c r="D70">
        <v>4.8973841858282463E-4</v>
      </c>
      <c r="E70">
        <v>2.6966702353037331E-4</v>
      </c>
      <c r="F70">
        <v>-1.7818633548477569E-4</v>
      </c>
      <c r="H70">
        <f t="shared" si="1"/>
        <v>-1.1297904558646432E-2</v>
      </c>
    </row>
    <row r="71" spans="1:8">
      <c r="A71">
        <v>2.3936043313674271E-4</v>
      </c>
      <c r="B71">
        <v>3.959237271731475E-4</v>
      </c>
      <c r="C71">
        <v>6.5053173222770488E-4</v>
      </c>
      <c r="D71">
        <v>6.9791892487179596E-4</v>
      </c>
      <c r="E71">
        <v>5.7961676876169821E-4</v>
      </c>
      <c r="F71">
        <v>2.3186829272595078E-4</v>
      </c>
      <c r="H71">
        <f t="shared" si="1"/>
        <v>2.3936043313674271E-2</v>
      </c>
    </row>
    <row r="72" spans="1:8">
      <c r="A72">
        <v>1.9816898421784468E-4</v>
      </c>
      <c r="B72">
        <v>3.6977361062728864E-4</v>
      </c>
      <c r="C72">
        <v>5.0843426579577633E-4</v>
      </c>
      <c r="D72">
        <v>5.4400523658917899E-4</v>
      </c>
      <c r="E72">
        <v>5.3208272980090343E-4</v>
      </c>
      <c r="F72">
        <v>4.5601907816453235E-4</v>
      </c>
      <c r="H72">
        <f t="shared" si="1"/>
        <v>1.9816898421784468E-2</v>
      </c>
    </row>
    <row r="73" spans="1:8">
      <c r="A73">
        <v>4.3217512378290746E-5</v>
      </c>
      <c r="B73">
        <v>4.1399257792607003E-4</v>
      </c>
      <c r="C73">
        <v>5.3228057423029829E-4</v>
      </c>
      <c r="D73">
        <v>5.1425616164287036E-4</v>
      </c>
      <c r="E73">
        <v>4.46100795403373E-4</v>
      </c>
      <c r="F73">
        <v>3.0050182216567745E-4</v>
      </c>
      <c r="H73">
        <f t="shared" si="1"/>
        <v>4.3217512378290746E-3</v>
      </c>
    </row>
    <row r="74" spans="1:8">
      <c r="A74">
        <v>6.9913120803319351E-4</v>
      </c>
      <c r="B74">
        <v>1.877136494085746E-3</v>
      </c>
      <c r="C74">
        <v>1.8182451479856129E-3</v>
      </c>
      <c r="D74">
        <v>1.4721551325827323E-3</v>
      </c>
      <c r="E74">
        <v>9.8197169974954812E-4</v>
      </c>
      <c r="F74">
        <v>1.6764749413111096E-4</v>
      </c>
      <c r="H74">
        <f t="shared" si="1"/>
        <v>6.9913120803319351E-2</v>
      </c>
    </row>
    <row r="75" spans="1:8">
      <c r="A75">
        <v>-3.0802816485842044E-4</v>
      </c>
      <c r="B75">
        <v>-1.4212712766615426E-4</v>
      </c>
      <c r="C75">
        <v>-1.1024014818433736E-4</v>
      </c>
      <c r="D75">
        <v>-9.1082251593779806E-5</v>
      </c>
      <c r="E75">
        <v>-2.3088408870219901E-5</v>
      </c>
      <c r="F75">
        <v>1.2988529869048526E-4</v>
      </c>
      <c r="H75">
        <f t="shared" si="1"/>
        <v>-3.0802816485842044E-2</v>
      </c>
    </row>
    <row r="76" spans="1:8">
      <c r="A76">
        <v>5.7382079325184951E-3</v>
      </c>
      <c r="B76">
        <v>4.6181711408188261E-3</v>
      </c>
      <c r="C76">
        <v>2.5197717557243413E-3</v>
      </c>
      <c r="D76">
        <v>1.5931706220543573E-3</v>
      </c>
      <c r="E76">
        <v>1.149265904915521E-3</v>
      </c>
      <c r="F76">
        <v>9.3323016083947385E-4</v>
      </c>
      <c r="H76">
        <f t="shared" si="1"/>
        <v>0.57382079325184954</v>
      </c>
    </row>
    <row r="77" spans="1:8">
      <c r="A77">
        <v>3.2821648659662334E-3</v>
      </c>
      <c r="B77">
        <v>2.9689317151718048E-3</v>
      </c>
      <c r="C77">
        <v>2.2920190795911108E-3</v>
      </c>
      <c r="D77">
        <v>1.8548538657353064E-3</v>
      </c>
      <c r="E77">
        <v>1.350287057676737E-3</v>
      </c>
      <c r="F77">
        <v>5.1597533243760013E-4</v>
      </c>
      <c r="H77">
        <f t="shared" si="1"/>
        <v>0.32821648659662334</v>
      </c>
    </row>
    <row r="78" spans="1:8">
      <c r="A78">
        <v>-1.1353130507979967E-3</v>
      </c>
      <c r="B78">
        <v>-1.5116105640629145E-3</v>
      </c>
      <c r="C78">
        <v>-1.9185675274017711E-3</v>
      </c>
      <c r="D78">
        <v>-1.8783843960069949E-3</v>
      </c>
      <c r="E78">
        <v>-1.4156820559519459E-3</v>
      </c>
      <c r="F78">
        <v>-3.0508026172195585E-4</v>
      </c>
      <c r="H78">
        <f t="shared" si="1"/>
        <v>-0.11353130507979967</v>
      </c>
    </row>
    <row r="79" spans="1:8">
      <c r="A79">
        <v>-1.0441891597045248E-3</v>
      </c>
      <c r="B79">
        <v>-7.6159335650508725E-4</v>
      </c>
      <c r="C79">
        <v>-9.6561027293980833E-4</v>
      </c>
      <c r="D79">
        <v>-1.0815869698632581E-3</v>
      </c>
      <c r="E79">
        <v>-1.0620570383221492E-3</v>
      </c>
      <c r="F79">
        <v>-8.4715200410249991E-4</v>
      </c>
      <c r="H79">
        <f t="shared" si="1"/>
        <v>-0.10441891597045248</v>
      </c>
    </row>
    <row r="80" spans="1:8">
      <c r="A80">
        <v>-3.1893356496346531E-3</v>
      </c>
      <c r="B80">
        <v>-1.4442906802987002E-3</v>
      </c>
      <c r="C80">
        <v>-1.3529503205556292E-3</v>
      </c>
      <c r="D80">
        <v>-1.461711824181755E-3</v>
      </c>
      <c r="E80">
        <v>-1.2927089177362655E-3</v>
      </c>
      <c r="F80">
        <v>-6.5142404115201696E-4</v>
      </c>
      <c r="H80">
        <f t="shared" si="1"/>
        <v>-0.31893356496346531</v>
      </c>
    </row>
    <row r="81" spans="1:8">
      <c r="A81">
        <v>-7.8318217976583102E-4</v>
      </c>
      <c r="B81">
        <v>-6.37236860642338E-4</v>
      </c>
      <c r="C81">
        <v>-6.9522972001235389E-4</v>
      </c>
      <c r="D81">
        <v>-7.195848390970927E-4</v>
      </c>
      <c r="E81">
        <v>-6.6777600107461449E-4</v>
      </c>
      <c r="F81">
        <v>-4.8805150758716997E-4</v>
      </c>
      <c r="H81">
        <f t="shared" si="1"/>
        <v>-7.8318217976583102E-2</v>
      </c>
    </row>
    <row r="82" spans="1:8">
      <c r="A82">
        <v>-5.8266132167616308E-4</v>
      </c>
      <c r="B82">
        <v>-4.4399896477629458E-4</v>
      </c>
      <c r="C82">
        <v>-6.2291232682893521E-4</v>
      </c>
      <c r="D82">
        <v>-7.2772524845529651E-4</v>
      </c>
      <c r="E82">
        <v>-7.5487981036340135E-4</v>
      </c>
      <c r="F82">
        <v>-6.8125488825816066E-4</v>
      </c>
      <c r="H82">
        <f t="shared" si="1"/>
        <v>-5.8266132167616308E-2</v>
      </c>
    </row>
    <row r="83" spans="1:8">
      <c r="A83">
        <v>-2.5471893923739719E-4</v>
      </c>
      <c r="B83">
        <v>3.3820325123350148E-4</v>
      </c>
      <c r="C83">
        <v>6.7464461276717236E-4</v>
      </c>
      <c r="D83">
        <v>6.9361711370877904E-4</v>
      </c>
      <c r="E83">
        <v>5.4492570958758479E-4</v>
      </c>
      <c r="F83">
        <v>1.7306684340540057E-4</v>
      </c>
      <c r="H83">
        <f t="shared" si="1"/>
        <v>-2.5471893923739719E-2</v>
      </c>
    </row>
    <row r="84" spans="1:8">
      <c r="A84">
        <v>-7.3576988059334547E-5</v>
      </c>
      <c r="B84">
        <v>-6.3285969543729753E-5</v>
      </c>
      <c r="C84">
        <v>-2.8267220603439558E-4</v>
      </c>
      <c r="D84">
        <v>-3.5211669800062906E-4</v>
      </c>
      <c r="E84">
        <v>-2.8182015244894443E-4</v>
      </c>
      <c r="F84">
        <v>-3.0634049682509712E-5</v>
      </c>
      <c r="H84">
        <f t="shared" si="1"/>
        <v>-7.3576988059334547E-3</v>
      </c>
    </row>
    <row r="85" spans="1:8">
      <c r="A85">
        <v>-8.3202382867898078E-5</v>
      </c>
      <c r="B85">
        <v>6.9633562534146543E-4</v>
      </c>
      <c r="C85">
        <v>7.5233805214734023E-4</v>
      </c>
      <c r="D85">
        <v>6.2989921245523717E-4</v>
      </c>
      <c r="E85">
        <v>4.8351734115288647E-4</v>
      </c>
      <c r="F85">
        <v>2.7203617696686111E-4</v>
      </c>
      <c r="H85">
        <f t="shared" si="1"/>
        <v>-8.3202382867898078E-3</v>
      </c>
    </row>
    <row r="86" spans="1:8">
      <c r="A86">
        <v>4.0669159917327072E-4</v>
      </c>
      <c r="B86">
        <v>1.3463106822603696E-3</v>
      </c>
      <c r="C86">
        <v>1.2053167416462007E-3</v>
      </c>
      <c r="D86">
        <v>9.7317766797846983E-4</v>
      </c>
      <c r="E86">
        <v>8.0769323363697604E-4</v>
      </c>
      <c r="F86">
        <v>6.5788690812273315E-4</v>
      </c>
      <c r="H86">
        <f t="shared" si="1"/>
        <v>4.0669159917327072E-2</v>
      </c>
    </row>
    <row r="87" spans="1:8">
      <c r="A87">
        <v>-1.1266679679989497E-3</v>
      </c>
      <c r="B87">
        <v>-6.4185338697637234E-4</v>
      </c>
      <c r="C87">
        <v>-4.2345537452281173E-4</v>
      </c>
      <c r="D87">
        <v>-3.6312170534340271E-4</v>
      </c>
      <c r="E87">
        <v>-2.9501924431969001E-4</v>
      </c>
      <c r="F87">
        <v>-1.6042852161911314E-4</v>
      </c>
      <c r="H87">
        <f t="shared" si="1"/>
        <v>-0.11266679679989497</v>
      </c>
    </row>
    <row r="88" spans="1:8">
      <c r="A88">
        <v>7.1957909960428806E-4</v>
      </c>
      <c r="B88">
        <v>1.5900580206738776E-3</v>
      </c>
      <c r="C88">
        <v>1.8293205604790613E-3</v>
      </c>
      <c r="D88">
        <v>1.7071992759021826E-3</v>
      </c>
      <c r="E88">
        <v>1.3752383146194286E-3</v>
      </c>
      <c r="F88">
        <v>6.8768189999306867E-4</v>
      </c>
      <c r="H88">
        <f t="shared" si="1"/>
        <v>7.1957909960428806E-2</v>
      </c>
    </row>
    <row r="89" spans="1:8">
      <c r="A89">
        <v>-5.1877818889439764E-4</v>
      </c>
      <c r="B89">
        <v>5.9882904146250221E-4</v>
      </c>
      <c r="C89">
        <v>1.1237715574984111E-3</v>
      </c>
      <c r="D89">
        <v>1.1245007463281456E-3</v>
      </c>
      <c r="E89">
        <v>8.7641802443392397E-4</v>
      </c>
      <c r="F89">
        <v>2.9435886410662804E-4</v>
      </c>
      <c r="H89">
        <f t="shared" si="1"/>
        <v>-5.1877818889439764E-2</v>
      </c>
    </row>
    <row r="90" spans="1:8">
      <c r="A90">
        <v>1.8860683765925187E-3</v>
      </c>
      <c r="B90">
        <v>2.0530573896162391E-3</v>
      </c>
      <c r="C90">
        <v>1.9421618371355254E-3</v>
      </c>
      <c r="D90">
        <v>1.6899429916296949E-3</v>
      </c>
      <c r="E90">
        <v>1.1868203351226014E-3</v>
      </c>
      <c r="F90">
        <v>1.938047590208658E-4</v>
      </c>
      <c r="H90">
        <f t="shared" si="1"/>
        <v>0.18860683765925187</v>
      </c>
    </row>
    <row r="91" spans="1:8">
      <c r="A91">
        <v>-9.9822353941152187E-4</v>
      </c>
      <c r="B91">
        <v>-5.1351204802833894E-4</v>
      </c>
      <c r="C91">
        <v>-3.8968267060011941E-4</v>
      </c>
      <c r="D91">
        <v>-2.9277253926689173E-4</v>
      </c>
      <c r="E91">
        <v>-1.9750270266558068E-5</v>
      </c>
      <c r="F91">
        <v>5.6358950059302165E-4</v>
      </c>
      <c r="H91">
        <f t="shared" si="1"/>
        <v>-9.9822353941152187E-2</v>
      </c>
    </row>
    <row r="92" spans="1:8">
      <c r="A92">
        <v>-5.7357950825907833E-4</v>
      </c>
      <c r="B92">
        <v>-5.7178059385067093E-4</v>
      </c>
      <c r="C92">
        <v>-5.6376351050741597E-4</v>
      </c>
      <c r="D92">
        <v>-5.0657463046267781E-4</v>
      </c>
      <c r="E92">
        <v>-3.5963199281990182E-4</v>
      </c>
      <c r="F92">
        <v>-5.0108589549256732E-5</v>
      </c>
      <c r="H92">
        <f t="shared" si="1"/>
        <v>-5.7357950825907833E-2</v>
      </c>
    </row>
    <row r="93" spans="1:8">
      <c r="A93">
        <v>-6.432960659790779E-4</v>
      </c>
      <c r="B93">
        <v>-1.1361466336062831E-4</v>
      </c>
      <c r="C93">
        <v>2.6178926148841264E-4</v>
      </c>
      <c r="D93">
        <v>3.2783063908606302E-4</v>
      </c>
      <c r="E93">
        <v>2.4230822309929262E-4</v>
      </c>
      <c r="F93">
        <v>-1.7146948278777552E-5</v>
      </c>
      <c r="H93">
        <f t="shared" si="1"/>
        <v>-6.432960659790779E-2</v>
      </c>
    </row>
    <row r="94" spans="1:8">
      <c r="A94">
        <v>1.7795329610983263E-4</v>
      </c>
      <c r="B94">
        <v>-1.636194972325436E-4</v>
      </c>
      <c r="C94">
        <v>-3.0567210693325381E-4</v>
      </c>
      <c r="D94">
        <v>-3.1070447171470394E-4</v>
      </c>
      <c r="E94">
        <v>-2.6886668907632333E-4</v>
      </c>
      <c r="F94">
        <v>-1.6822196533491235E-4</v>
      </c>
      <c r="H94">
        <f t="shared" si="1"/>
        <v>1.7795329610983263E-2</v>
      </c>
    </row>
    <row r="95" spans="1:8">
      <c r="A95">
        <v>-8.8535343782003562E-5</v>
      </c>
      <c r="B95">
        <v>-7.9291010596060918E-5</v>
      </c>
      <c r="C95">
        <v>-4.4006688472292277E-5</v>
      </c>
      <c r="D95">
        <v>-1.3676561951322941E-5</v>
      </c>
      <c r="E95">
        <v>2.9997277679584544E-5</v>
      </c>
      <c r="F95">
        <v>1.0401505969602487E-4</v>
      </c>
      <c r="H95">
        <f t="shared" si="1"/>
        <v>-8.8535343782003562E-3</v>
      </c>
    </row>
    <row r="96" spans="1:8">
      <c r="A96">
        <v>2.1232950231139802E-5</v>
      </c>
      <c r="B96">
        <v>-6.2420948441145596E-5</v>
      </c>
      <c r="C96">
        <v>-3.0347814083127311E-5</v>
      </c>
      <c r="D96">
        <v>-4.9776233871645648E-6</v>
      </c>
      <c r="E96">
        <v>-4.4280788802364413E-7</v>
      </c>
      <c r="F96">
        <v>-1.9051571977506121E-5</v>
      </c>
      <c r="H96">
        <f t="shared" si="1"/>
        <v>2.1232950231139802E-3</v>
      </c>
    </row>
    <row r="97" spans="1:8">
      <c r="A97">
        <v>-1.0912630436859388E-4</v>
      </c>
      <c r="B97">
        <v>1.832142785892707E-4</v>
      </c>
      <c r="C97">
        <v>3.7499776986998912E-4</v>
      </c>
      <c r="D97">
        <v>4.1574287074030991E-4</v>
      </c>
      <c r="E97">
        <v>3.9617634703592586E-4</v>
      </c>
      <c r="F97">
        <v>3.0634539180905002E-4</v>
      </c>
      <c r="H97">
        <f t="shared" si="1"/>
        <v>-1.0912630436859388E-2</v>
      </c>
    </row>
    <row r="98" spans="1:8">
      <c r="A98">
        <v>1.7054825397346818E-3</v>
      </c>
      <c r="B98">
        <v>1.8879830902409286E-3</v>
      </c>
      <c r="C98">
        <v>1.6700205335989857E-3</v>
      </c>
      <c r="D98">
        <v>1.4882390131634726E-3</v>
      </c>
      <c r="E98">
        <v>1.3011603522702225E-3</v>
      </c>
      <c r="F98">
        <v>9.9734074110574555E-4</v>
      </c>
      <c r="H98">
        <f t="shared" si="1"/>
        <v>0.17054825397346818</v>
      </c>
    </row>
    <row r="99" spans="1:8">
      <c r="A99">
        <v>-1.6549040550670469E-3</v>
      </c>
      <c r="B99">
        <v>-7.7057640874382549E-4</v>
      </c>
      <c r="C99">
        <v>-6.6526301227321644E-4</v>
      </c>
      <c r="D99">
        <v>-6.8593604303941041E-4</v>
      </c>
      <c r="E99">
        <v>-5.7605977127456881E-4</v>
      </c>
      <c r="F99">
        <v>-2.3039384943528141E-4</v>
      </c>
      <c r="H99">
        <f t="shared" si="1"/>
        <v>-0.16549040550670469</v>
      </c>
    </row>
    <row r="100" spans="1:8">
      <c r="A100">
        <v>4.6001541683111935E-5</v>
      </c>
      <c r="B100">
        <v>1.0003034013332524E-4</v>
      </c>
      <c r="C100">
        <v>1.916431878794464E-4</v>
      </c>
      <c r="D100">
        <v>2.0698492595256496E-4</v>
      </c>
      <c r="E100">
        <v>1.593882150861467E-4</v>
      </c>
      <c r="F100">
        <v>2.5444058395072966E-5</v>
      </c>
      <c r="H100">
        <f t="shared" si="1"/>
        <v>4.6001541683111935E-3</v>
      </c>
    </row>
    <row r="101" spans="1:8">
      <c r="A101">
        <v>-1.6155223980580946E-5</v>
      </c>
      <c r="B101">
        <v>1.5923038076595675E-4</v>
      </c>
      <c r="C101">
        <v>1.6081525587486462E-4</v>
      </c>
      <c r="D101">
        <v>1.2539187555634518E-4</v>
      </c>
      <c r="E101">
        <v>8.41087321827097E-5</v>
      </c>
      <c r="F101">
        <v>2.5234623158190694E-5</v>
      </c>
      <c r="H101">
        <f t="shared" si="1"/>
        <v>-1.6155223980580946E-3</v>
      </c>
    </row>
    <row r="102" spans="1:8">
      <c r="A102">
        <v>8.6398122300747338E-5</v>
      </c>
      <c r="B102">
        <v>7.811629203293563E-5</v>
      </c>
      <c r="C102">
        <v>1.2178182219675648E-4</v>
      </c>
      <c r="D102">
        <v>1.1084552777002737E-4</v>
      </c>
      <c r="E102">
        <v>2.8605728899365468E-5</v>
      </c>
      <c r="F102">
        <v>-1.6049380578001676E-4</v>
      </c>
      <c r="H102">
        <f t="shared" si="1"/>
        <v>8.6398122300747338E-3</v>
      </c>
    </row>
    <row r="103" spans="1:8">
      <c r="A103">
        <v>-1.0803158381227779E-4</v>
      </c>
      <c r="B103">
        <v>5.8063194229684978E-5</v>
      </c>
      <c r="C103">
        <v>1.2243202089811528E-4</v>
      </c>
      <c r="D103">
        <v>1.0690008467407336E-4</v>
      </c>
      <c r="E103">
        <v>4.4236267603102453E-5</v>
      </c>
      <c r="F103">
        <v>-8.5701735252394218E-5</v>
      </c>
      <c r="H103">
        <f t="shared" si="1"/>
        <v>-1.0803158381227779E-2</v>
      </c>
    </row>
    <row r="104" spans="1:8">
      <c r="A104">
        <v>1.3950307347677937E-4</v>
      </c>
      <c r="B104">
        <v>2.0841699733369079E-4</v>
      </c>
      <c r="C104">
        <v>2.7558669219346354E-4</v>
      </c>
      <c r="D104">
        <v>2.7921968183731299E-4</v>
      </c>
      <c r="E104">
        <v>2.3256989738107414E-4</v>
      </c>
      <c r="F104">
        <v>1.1099809095265617E-4</v>
      </c>
      <c r="H104">
        <f t="shared" si="1"/>
        <v>1.3950307347677937E-2</v>
      </c>
    </row>
    <row r="105" spans="1:8">
      <c r="A105">
        <v>6.1982017901080627E-4</v>
      </c>
      <c r="B105">
        <v>7.3700200180597947E-4</v>
      </c>
      <c r="C105">
        <v>7.1931269022219163E-4</v>
      </c>
      <c r="D105">
        <v>6.3935112134780314E-4</v>
      </c>
      <c r="E105">
        <v>4.7972963902889049E-4</v>
      </c>
      <c r="F105">
        <v>1.6387157405563235E-4</v>
      </c>
      <c r="H105">
        <f t="shared" si="1"/>
        <v>6.1982017901080627E-2</v>
      </c>
    </row>
    <row r="106" spans="1:8">
      <c r="A106">
        <v>-6.6492389077625613E-5</v>
      </c>
      <c r="B106">
        <v>2.2692831554738113E-4</v>
      </c>
      <c r="C106">
        <v>4.056833578888544E-4</v>
      </c>
      <c r="D106">
        <v>4.2030523897775701E-4</v>
      </c>
      <c r="E106">
        <v>3.4624321578467093E-4</v>
      </c>
      <c r="F106">
        <v>1.5306524516222469E-4</v>
      </c>
      <c r="H106">
        <f t="shared" si="1"/>
        <v>-6.6492389077625613E-3</v>
      </c>
    </row>
    <row r="107" spans="1:8">
      <c r="A107">
        <v>1.0906855872016979E-3</v>
      </c>
      <c r="B107">
        <v>1.1674129509718564E-3</v>
      </c>
      <c r="C107">
        <v>1.2925372147674918E-3</v>
      </c>
      <c r="D107">
        <v>1.2286741439393942E-3</v>
      </c>
      <c r="E107">
        <v>9.328080180836737E-4</v>
      </c>
      <c r="F107">
        <v>2.5349699624439143E-4</v>
      </c>
      <c r="H107">
        <f t="shared" si="1"/>
        <v>0.10906855872016979</v>
      </c>
    </row>
    <row r="108" spans="1:8">
      <c r="A108">
        <v>-3.0734520476084076E-4</v>
      </c>
      <c r="B108">
        <v>-1.5505171337671514E-4</v>
      </c>
      <c r="C108">
        <v>-9.7220766750047427E-5</v>
      </c>
      <c r="D108">
        <v>-9.1867991121395709E-5</v>
      </c>
      <c r="E108">
        <v>-9.4590623940959961E-5</v>
      </c>
      <c r="F108">
        <v>-9.668133975819504E-5</v>
      </c>
      <c r="H108">
        <f t="shared" si="1"/>
        <v>-3.0734520476084076E-2</v>
      </c>
    </row>
    <row r="109" spans="1:8">
      <c r="A109">
        <v>-2.6089515139832153E-4</v>
      </c>
      <c r="B109">
        <v>2.867292786401382E-4</v>
      </c>
      <c r="C109">
        <v>5.0827502582245082E-4</v>
      </c>
      <c r="D109">
        <v>5.0710564267355401E-4</v>
      </c>
      <c r="E109">
        <v>4.2240966395117041E-4</v>
      </c>
      <c r="F109">
        <v>2.2817028961050895E-4</v>
      </c>
      <c r="H109">
        <f t="shared" si="1"/>
        <v>-2.6089515139832153E-2</v>
      </c>
    </row>
    <row r="110" spans="1:8">
      <c r="A110">
        <v>3.20137781295457E-4</v>
      </c>
      <c r="B110">
        <v>2.6296143363618851E-4</v>
      </c>
      <c r="C110">
        <v>3.2065409069182566E-4</v>
      </c>
      <c r="D110">
        <v>3.2168933210763306E-4</v>
      </c>
      <c r="E110">
        <v>2.385965571690199E-4</v>
      </c>
      <c r="F110">
        <v>2.5785721619785151E-5</v>
      </c>
      <c r="H110">
        <f t="shared" si="1"/>
        <v>3.20137781295457E-2</v>
      </c>
    </row>
    <row r="111" spans="1:8">
      <c r="A111">
        <v>7.9097635168755981E-4</v>
      </c>
      <c r="B111">
        <v>8.1645690233995288E-4</v>
      </c>
      <c r="C111">
        <v>8.9331986690363574E-4</v>
      </c>
      <c r="D111">
        <v>8.8644989226457221E-4</v>
      </c>
      <c r="E111">
        <v>7.8334201382924962E-4</v>
      </c>
      <c r="F111">
        <v>5.14965255088283E-4</v>
      </c>
      <c r="H111">
        <f t="shared" si="1"/>
        <v>7.9097635168755981E-2</v>
      </c>
    </row>
    <row r="112" spans="1:8">
      <c r="A112">
        <v>-1.2951589148691156E-3</v>
      </c>
      <c r="B112">
        <v>-1.3659716482917611E-3</v>
      </c>
      <c r="C112">
        <v>-1.1769361411220758E-3</v>
      </c>
      <c r="D112">
        <v>-1.0302897016531212E-3</v>
      </c>
      <c r="E112">
        <v>-8.7114657195423717E-4</v>
      </c>
      <c r="F112">
        <v>-6.089844503676875E-4</v>
      </c>
      <c r="H112">
        <f t="shared" si="1"/>
        <v>-0.12951589148691156</v>
      </c>
    </row>
    <row r="113" spans="1:8">
      <c r="A113">
        <v>-9.1922972622768273E-5</v>
      </c>
      <c r="B113">
        <v>3.0738074780418262E-4</v>
      </c>
      <c r="C113">
        <v>4.2920174353108798E-4</v>
      </c>
      <c r="D113">
        <v>4.105292244841463E-4</v>
      </c>
      <c r="E113">
        <v>3.462970384797287E-4</v>
      </c>
      <c r="F113">
        <v>2.155577604900788E-4</v>
      </c>
      <c r="H113">
        <f t="shared" si="1"/>
        <v>-9.1922972622768273E-3</v>
      </c>
    </row>
    <row r="114" spans="1:8">
      <c r="A114">
        <v>-4.7573882751445612E-4</v>
      </c>
      <c r="B114">
        <v>3.1684648311083863E-4</v>
      </c>
      <c r="C114">
        <v>6.7899688267671066E-4</v>
      </c>
      <c r="D114">
        <v>7.0843179080268964E-4</v>
      </c>
      <c r="E114">
        <v>6.2169096938282514E-4</v>
      </c>
      <c r="F114">
        <v>3.9509772259338494E-4</v>
      </c>
      <c r="H114">
        <f t="shared" si="1"/>
        <v>-4.7573882751445612E-2</v>
      </c>
    </row>
    <row r="115" spans="1:8">
      <c r="A115">
        <v>1.6129733786207426E-3</v>
      </c>
      <c r="B115">
        <v>1.116373814562005E-3</v>
      </c>
      <c r="C115">
        <v>1.1320229276424211E-3</v>
      </c>
      <c r="D115">
        <v>1.1128150689567913E-3</v>
      </c>
      <c r="E115">
        <v>8.7935074274184469E-4</v>
      </c>
      <c r="F115">
        <v>2.8202568451866222E-4</v>
      </c>
      <c r="H115">
        <f t="shared" si="1"/>
        <v>0.16129733786207426</v>
      </c>
    </row>
    <row r="116" spans="1:8">
      <c r="A116">
        <v>-7.6817977759065931E-4</v>
      </c>
      <c r="B116">
        <v>-7.049513050935638E-4</v>
      </c>
      <c r="C116">
        <v>-6.3803288464947192E-4</v>
      </c>
      <c r="D116">
        <v>-5.3919415081809738E-4</v>
      </c>
      <c r="E116">
        <v>-3.2862168339122672E-4</v>
      </c>
      <c r="F116">
        <v>9.3880420006929588E-5</v>
      </c>
      <c r="H116">
        <f t="shared" si="1"/>
        <v>-7.6817977759065931E-2</v>
      </c>
    </row>
    <row r="117" spans="1:8">
      <c r="A117">
        <v>-2.7539462884585558E-4</v>
      </c>
      <c r="B117">
        <v>2.1886235130481532E-4</v>
      </c>
      <c r="C117">
        <v>3.1047846978084909E-4</v>
      </c>
      <c r="D117">
        <v>2.9336874973496033E-4</v>
      </c>
      <c r="E117">
        <v>2.9861126323671439E-4</v>
      </c>
      <c r="F117">
        <v>3.4013898865734721E-4</v>
      </c>
      <c r="H117">
        <f t="shared" si="1"/>
        <v>-2.7539462884585558E-2</v>
      </c>
    </row>
    <row r="118" spans="1:8">
      <c r="A118">
        <v>-6.2432747841512093E-5</v>
      </c>
      <c r="B118">
        <v>-1.1502894404508482E-4</v>
      </c>
      <c r="C118">
        <v>-2.2070906259178541E-4</v>
      </c>
      <c r="D118">
        <v>-2.6512819308795177E-4</v>
      </c>
      <c r="E118">
        <v>-2.7823771809596526E-4</v>
      </c>
      <c r="F118">
        <v>-2.5724324930858494E-4</v>
      </c>
      <c r="H118">
        <f t="shared" si="1"/>
        <v>-6.2432747841512093E-3</v>
      </c>
    </row>
    <row r="119" spans="1:8">
      <c r="A119">
        <v>-5.4161654089179834E-4</v>
      </c>
      <c r="B119">
        <v>-6.5206849828491897E-4</v>
      </c>
      <c r="C119">
        <v>-8.971007752729375E-4</v>
      </c>
      <c r="D119">
        <v>-9.451720943008321E-4</v>
      </c>
      <c r="E119">
        <v>-8.2349567834731977E-4</v>
      </c>
      <c r="F119">
        <v>-4.5641799761312815E-4</v>
      </c>
      <c r="H119">
        <f t="shared" si="1"/>
        <v>-5.4161654089179834E-2</v>
      </c>
    </row>
    <row r="120" spans="1:8">
      <c r="A120">
        <v>9.5565846515933278E-4</v>
      </c>
      <c r="B120">
        <v>6.7488497234638109E-4</v>
      </c>
      <c r="C120">
        <v>5.5240906654007924E-4</v>
      </c>
      <c r="D120">
        <v>4.8851575086961141E-4</v>
      </c>
      <c r="E120">
        <v>3.6565051671869075E-4</v>
      </c>
      <c r="F120">
        <v>1.0875390842149391E-4</v>
      </c>
      <c r="H120">
        <f t="shared" si="1"/>
        <v>9.5565846515933278E-2</v>
      </c>
    </row>
    <row r="121" spans="1:8">
      <c r="A121">
        <v>-9.1319786297606315E-4</v>
      </c>
      <c r="B121">
        <v>-7.4546234260629285E-4</v>
      </c>
      <c r="C121">
        <v>-7.0252758499163639E-4</v>
      </c>
      <c r="D121">
        <v>-6.7410193496749912E-4</v>
      </c>
      <c r="E121">
        <v>-5.8995535714557665E-4</v>
      </c>
      <c r="F121">
        <v>-3.876733690703002E-4</v>
      </c>
      <c r="H121">
        <f t="shared" si="1"/>
        <v>-9.1319786297606315E-2</v>
      </c>
    </row>
    <row r="122" spans="1:8">
      <c r="A122">
        <v>2.4554533967190151E-4</v>
      </c>
      <c r="B122">
        <v>8.8110901508221123E-5</v>
      </c>
      <c r="C122">
        <v>-3.1539008822644571E-5</v>
      </c>
      <c r="D122">
        <v>-5.8469650076841545E-5</v>
      </c>
      <c r="E122">
        <v>-4.355098928349177E-5</v>
      </c>
      <c r="F122">
        <v>1.4640562572290627E-5</v>
      </c>
      <c r="H122">
        <f t="shared" si="1"/>
        <v>2.4554533967190151E-2</v>
      </c>
    </row>
    <row r="123" spans="1:8">
      <c r="A123">
        <v>-3.0626031598736392E-4</v>
      </c>
      <c r="B123">
        <v>1.3647508996039032E-4</v>
      </c>
      <c r="C123">
        <v>2.16334944894047E-4</v>
      </c>
      <c r="D123">
        <v>1.8127204469774866E-4</v>
      </c>
      <c r="E123">
        <v>1.3633125305217639E-4</v>
      </c>
      <c r="F123">
        <v>7.8175003226016448E-5</v>
      </c>
      <c r="H123">
        <f t="shared" si="1"/>
        <v>-3.0626031598736392E-2</v>
      </c>
    </row>
    <row r="124" spans="1:8">
      <c r="A124">
        <v>-1.2323036887852343E-4</v>
      </c>
      <c r="B124">
        <v>-3.5963557265898324E-4</v>
      </c>
      <c r="C124">
        <v>-3.1361638676806469E-4</v>
      </c>
      <c r="D124">
        <v>-2.783222048050038E-4</v>
      </c>
      <c r="E124">
        <v>-3.1014670101968053E-4</v>
      </c>
      <c r="F124">
        <v>-4.2282415110030114E-4</v>
      </c>
      <c r="H124">
        <f t="shared" si="1"/>
        <v>-1.2323036887852343E-2</v>
      </c>
    </row>
    <row r="125" spans="1:8">
      <c r="A125">
        <v>-3.2089869565495033E-5</v>
      </c>
      <c r="B125">
        <v>1.9257864377907746E-4</v>
      </c>
      <c r="C125">
        <v>2.2146152428014973E-4</v>
      </c>
      <c r="D125">
        <v>1.9801416378926323E-4</v>
      </c>
      <c r="E125">
        <v>1.7277601511732354E-4</v>
      </c>
      <c r="F125">
        <v>1.3957031363755201E-4</v>
      </c>
      <c r="H125">
        <f t="shared" si="1"/>
        <v>-3.2089869565495033E-3</v>
      </c>
    </row>
    <row r="126" spans="1:8">
      <c r="A126">
        <v>8.9169189991589876E-4</v>
      </c>
      <c r="B126">
        <v>7.0728522292830276E-4</v>
      </c>
      <c r="C126">
        <v>7.2305496944724545E-4</v>
      </c>
      <c r="D126">
        <v>7.2838217627058804E-4</v>
      </c>
      <c r="E126">
        <v>6.616963918719479E-4</v>
      </c>
      <c r="F126">
        <v>4.6394898837635173E-4</v>
      </c>
      <c r="H126">
        <f t="shared" si="1"/>
        <v>8.9169189991589876E-2</v>
      </c>
    </row>
    <row r="127" spans="1:8">
      <c r="A127">
        <v>-3.8975595510556613E-4</v>
      </c>
      <c r="B127">
        <v>-2.2854695967367694E-4</v>
      </c>
      <c r="C127">
        <v>-2.5216276912227303E-4</v>
      </c>
      <c r="D127">
        <v>-2.7822046308983647E-4</v>
      </c>
      <c r="E127">
        <v>-2.6790980426827371E-4</v>
      </c>
      <c r="F127">
        <v>-1.9999403002806532E-4</v>
      </c>
      <c r="H127">
        <f t="shared" si="1"/>
        <v>-3.8975595510556613E-2</v>
      </c>
    </row>
    <row r="128" spans="1:8">
      <c r="A128">
        <v>-3.5478639133326717E-4</v>
      </c>
      <c r="B128">
        <v>7.9670365509543206E-6</v>
      </c>
      <c r="C128">
        <v>1.519017334189153E-4</v>
      </c>
      <c r="D128">
        <v>1.8056684873853091E-4</v>
      </c>
      <c r="E128">
        <v>2.0710904190964635E-4</v>
      </c>
      <c r="F128">
        <v>2.5078350348934492E-4</v>
      </c>
      <c r="H128">
        <f t="shared" si="1"/>
        <v>-3.5478639133326717E-2</v>
      </c>
    </row>
    <row r="129" spans="1:8">
      <c r="A129">
        <v>5.2149747579232492E-5</v>
      </c>
      <c r="B129">
        <v>-5.0299207834778037E-4</v>
      </c>
      <c r="C129">
        <v>-6.3619037095696135E-4</v>
      </c>
      <c r="D129">
        <v>-6.2633779695600925E-4</v>
      </c>
      <c r="E129">
        <v>-6.2090033747823695E-4</v>
      </c>
      <c r="F129">
        <v>-6.2069710562162594E-4</v>
      </c>
      <c r="H129">
        <f t="shared" si="1"/>
        <v>5.2149747579232492E-3</v>
      </c>
    </row>
    <row r="130" spans="1:8">
      <c r="A130">
        <v>4.0039875362100907E-5</v>
      </c>
      <c r="B130">
        <v>-4.6792143274505121E-4</v>
      </c>
      <c r="C130">
        <v>-7.7120098684237831E-4</v>
      </c>
      <c r="D130">
        <v>-8.1196856841908929E-4</v>
      </c>
      <c r="E130">
        <v>-7.3151203680120458E-4</v>
      </c>
      <c r="F130">
        <v>-4.9223910837003365E-4</v>
      </c>
      <c r="H130">
        <f t="shared" ref="H130:H193" si="2">A130*100</f>
        <v>4.0039875362100907E-3</v>
      </c>
    </row>
    <row r="131" spans="1:8">
      <c r="A131">
        <v>-1.2574510130535302E-4</v>
      </c>
      <c r="B131">
        <v>-3.4935546336651441E-4</v>
      </c>
      <c r="C131">
        <v>-4.5004262613260529E-4</v>
      </c>
      <c r="D131">
        <v>-4.2122782476614398E-4</v>
      </c>
      <c r="E131">
        <v>-2.9814841147383225E-4</v>
      </c>
      <c r="F131">
        <v>-2.9384633227734491E-5</v>
      </c>
      <c r="H131">
        <f t="shared" si="2"/>
        <v>-1.2574510130535302E-2</v>
      </c>
    </row>
    <row r="132" spans="1:8">
      <c r="A132">
        <v>-1.0577960944989362E-4</v>
      </c>
      <c r="B132">
        <v>1.9733485348830127E-4</v>
      </c>
      <c r="C132">
        <v>2.777399828595116E-4</v>
      </c>
      <c r="D132">
        <v>2.8603517019138922E-4</v>
      </c>
      <c r="E132">
        <v>3.1111263069900918E-4</v>
      </c>
      <c r="F132">
        <v>3.6583472593530036E-4</v>
      </c>
      <c r="H132">
        <f t="shared" si="2"/>
        <v>-1.0577960944989362E-2</v>
      </c>
    </row>
    <row r="133" spans="1:8">
      <c r="A133">
        <v>-1.0160786526888441E-4</v>
      </c>
      <c r="B133">
        <v>-5.6261219488498715E-5</v>
      </c>
      <c r="C133">
        <v>-7.1901023218839261E-5</v>
      </c>
      <c r="D133">
        <v>-1.0004970663849908E-4</v>
      </c>
      <c r="E133">
        <v>-1.4228308158490549E-4</v>
      </c>
      <c r="F133">
        <v>-2.0876026970812617E-4</v>
      </c>
      <c r="H133">
        <f t="shared" si="2"/>
        <v>-1.0160786526888441E-2</v>
      </c>
    </row>
    <row r="134" spans="1:8">
      <c r="A134">
        <v>1.4336390170983579E-4</v>
      </c>
      <c r="B134">
        <v>-4.181317265219836E-4</v>
      </c>
      <c r="C134">
        <v>-7.6163653326100089E-4</v>
      </c>
      <c r="D134">
        <v>-7.9789887526003286E-4</v>
      </c>
      <c r="E134">
        <v>-6.7665913567702823E-4</v>
      </c>
      <c r="F134">
        <v>-3.4759434458888488E-4</v>
      </c>
      <c r="H134">
        <f t="shared" si="2"/>
        <v>1.4336390170983579E-2</v>
      </c>
    </row>
    <row r="135" spans="1:8">
      <c r="A135">
        <v>6.6332671900096868E-5</v>
      </c>
      <c r="B135">
        <v>-7.8134760715057455E-5</v>
      </c>
      <c r="C135">
        <v>-9.0448261044682315E-5</v>
      </c>
      <c r="D135">
        <v>-9.2283396185822292E-5</v>
      </c>
      <c r="E135">
        <v>-1.2850096304437703E-4</v>
      </c>
      <c r="F135">
        <v>-2.1612324168732849E-4</v>
      </c>
      <c r="H135">
        <f t="shared" si="2"/>
        <v>6.6332671900096868E-3</v>
      </c>
    </row>
    <row r="136" spans="1:8">
      <c r="A136">
        <v>1.0558385094047718E-5</v>
      </c>
      <c r="B136">
        <v>2.9273018660576355E-5</v>
      </c>
      <c r="C136">
        <v>9.8914270321923126E-6</v>
      </c>
      <c r="D136">
        <v>1.3049363877318254E-7</v>
      </c>
      <c r="E136">
        <v>2.1445460052643694E-6</v>
      </c>
      <c r="F136">
        <v>1.7735736315235839E-5</v>
      </c>
      <c r="H136">
        <f t="shared" si="2"/>
        <v>1.0558385094047718E-3</v>
      </c>
    </row>
    <row r="137" spans="1:8">
      <c r="A137">
        <v>-5.1158054324554336E-5</v>
      </c>
      <c r="B137">
        <v>4.679120725577246E-5</v>
      </c>
      <c r="C137">
        <v>1.7428754103581551E-4</v>
      </c>
      <c r="D137">
        <v>1.9949893879928418E-4</v>
      </c>
      <c r="E137">
        <v>1.5131092163230692E-4</v>
      </c>
      <c r="F137">
        <v>8.0619231781139944E-6</v>
      </c>
      <c r="H137">
        <f t="shared" si="2"/>
        <v>-5.1158054324554336E-3</v>
      </c>
    </row>
    <row r="138" spans="1:8">
      <c r="A138">
        <v>-7.9625996096625157E-5</v>
      </c>
      <c r="B138">
        <v>-5.5433014698052369E-5</v>
      </c>
      <c r="C138">
        <v>-6.8726571961816307E-5</v>
      </c>
      <c r="D138">
        <v>-7.5027363563708732E-5</v>
      </c>
      <c r="E138">
        <v>-6.8541365466717741E-5</v>
      </c>
      <c r="F138">
        <v>-4.298068075255651E-5</v>
      </c>
      <c r="H138">
        <f t="shared" si="2"/>
        <v>-7.9625996096625157E-3</v>
      </c>
    </row>
    <row r="139" spans="1:8">
      <c r="A139">
        <v>-3.4574482839694332E-5</v>
      </c>
      <c r="B139">
        <v>-2.0245633219530268E-4</v>
      </c>
      <c r="C139">
        <v>-3.4808479809400258E-4</v>
      </c>
      <c r="D139">
        <v>-3.9600754539265148E-4</v>
      </c>
      <c r="E139">
        <v>-4.0877360845873942E-4</v>
      </c>
      <c r="F139">
        <v>-3.839125083592923E-4</v>
      </c>
      <c r="H139">
        <f t="shared" si="2"/>
        <v>-3.4574482839694332E-3</v>
      </c>
    </row>
    <row r="140" spans="1:8">
      <c r="A140">
        <v>-3.6455260238876797E-6</v>
      </c>
      <c r="B140">
        <v>-5.473305869432149E-5</v>
      </c>
      <c r="C140">
        <v>-8.2904022598601773E-5</v>
      </c>
      <c r="D140">
        <v>-8.8374448419720197E-5</v>
      </c>
      <c r="E140">
        <v>-8.655496833665649E-5</v>
      </c>
      <c r="F140">
        <v>-7.5812202951164309E-5</v>
      </c>
      <c r="H140">
        <f t="shared" si="2"/>
        <v>-3.6455260238876797E-4</v>
      </c>
    </row>
    <row r="141" spans="1:8">
      <c r="A141">
        <v>-2.6023062188212931E-5</v>
      </c>
      <c r="B141">
        <v>1.502631923959441E-5</v>
      </c>
      <c r="C141">
        <v>1.1280838950157232E-4</v>
      </c>
      <c r="D141">
        <v>1.2521475707617802E-4</v>
      </c>
      <c r="E141">
        <v>5.9115163746712579E-5</v>
      </c>
      <c r="F141">
        <v>-1.1368246185507885E-4</v>
      </c>
      <c r="H141">
        <f t="shared" si="2"/>
        <v>-2.6023062188212931E-3</v>
      </c>
    </row>
    <row r="142" spans="1:8">
      <c r="A142">
        <v>4.6713782054827457E-5</v>
      </c>
      <c r="B142">
        <v>6.2735091386226238E-5</v>
      </c>
      <c r="C142">
        <v>9.6236140706050521E-5</v>
      </c>
      <c r="D142">
        <v>1.0328842718868719E-4</v>
      </c>
      <c r="E142">
        <v>8.837853775769261E-5</v>
      </c>
      <c r="F142">
        <v>4.2754017960139334E-5</v>
      </c>
      <c r="H142">
        <f t="shared" si="2"/>
        <v>4.6713782054827457E-3</v>
      </c>
    </row>
    <row r="143" spans="1:8">
      <c r="A143">
        <v>-4.3515185253695243E-5</v>
      </c>
      <c r="B143">
        <v>2.3235320310496799E-6</v>
      </c>
      <c r="C143">
        <v>-6.5275755760572235E-5</v>
      </c>
      <c r="D143">
        <v>-9.8655376081144969E-5</v>
      </c>
      <c r="E143">
        <v>-9.5447557697598412E-5</v>
      </c>
      <c r="F143">
        <v>-4.8269334225650717E-5</v>
      </c>
      <c r="H143">
        <f t="shared" si="2"/>
        <v>-4.3515185253695243E-3</v>
      </c>
    </row>
    <row r="144" spans="1:8">
      <c r="A144">
        <v>-2.4122053952421035E-4</v>
      </c>
      <c r="B144">
        <v>-1.4446176013043974E-4</v>
      </c>
      <c r="C144">
        <v>-4.1634364344649705E-4</v>
      </c>
      <c r="D144">
        <v>-5.221044332582199E-4</v>
      </c>
      <c r="E144">
        <v>-4.6031918617877449E-4</v>
      </c>
      <c r="F144">
        <v>-1.8264063551551302E-4</v>
      </c>
      <c r="H144">
        <f t="shared" si="2"/>
        <v>-2.4122053952421035E-2</v>
      </c>
    </row>
    <row r="145" spans="1:8">
      <c r="A145">
        <v>9.3679555274768511E-4</v>
      </c>
      <c r="B145">
        <v>1.4694403357988703E-3</v>
      </c>
      <c r="C145">
        <v>1.7443287972976895E-3</v>
      </c>
      <c r="D145">
        <v>1.7947848668045142E-3</v>
      </c>
      <c r="E145">
        <v>1.774564193335243E-3</v>
      </c>
      <c r="F145">
        <v>1.6360602194017033E-3</v>
      </c>
      <c r="H145">
        <f t="shared" si="2"/>
        <v>9.3679555274768511E-2</v>
      </c>
    </row>
    <row r="146" spans="1:8">
      <c r="A146">
        <v>-1.2051724331218344E-3</v>
      </c>
      <c r="B146">
        <v>-8.7809064932815178E-4</v>
      </c>
      <c r="C146">
        <v>-8.8637173092112262E-4</v>
      </c>
      <c r="D146">
        <v>-9.0779508131504094E-4</v>
      </c>
      <c r="E146">
        <v>-8.4617199536220211E-4</v>
      </c>
      <c r="F146">
        <v>-6.3157291258819637E-4</v>
      </c>
      <c r="H146">
        <f t="shared" si="2"/>
        <v>-0.12051724331218344</v>
      </c>
    </row>
    <row r="147" spans="1:8">
      <c r="A147">
        <v>-1.2443868001342402E-3</v>
      </c>
      <c r="B147">
        <v>-1.1900879444274454E-3</v>
      </c>
      <c r="C147">
        <v>-1.2472120520087421E-3</v>
      </c>
      <c r="D147">
        <v>-1.2186960833818483E-3</v>
      </c>
      <c r="E147">
        <v>-1.0530486452232923E-3</v>
      </c>
      <c r="F147">
        <v>-6.4267634600405008E-4</v>
      </c>
      <c r="H147">
        <f t="shared" si="2"/>
        <v>-0.12443868001342402</v>
      </c>
    </row>
    <row r="148" spans="1:8">
      <c r="A148">
        <v>5.0404106529613329E-4</v>
      </c>
      <c r="B148">
        <v>2.6005957497916843E-6</v>
      </c>
      <c r="C148">
        <v>-4.1191437476990889E-4</v>
      </c>
      <c r="D148">
        <v>-5.4421842954174501E-4</v>
      </c>
      <c r="E148">
        <v>-5.8055934183587343E-4</v>
      </c>
      <c r="F148">
        <v>-5.3521502150735006E-4</v>
      </c>
      <c r="H148">
        <f t="shared" si="2"/>
        <v>5.0404106529613329E-2</v>
      </c>
    </row>
    <row r="149" spans="1:8">
      <c r="A149">
        <v>-3.9971116304115401E-5</v>
      </c>
      <c r="B149">
        <v>-3.4437460184654628E-4</v>
      </c>
      <c r="C149">
        <v>-4.3882686745433386E-4</v>
      </c>
      <c r="D149">
        <v>-4.0403154301668978E-4</v>
      </c>
      <c r="E149">
        <v>-2.9788839770905629E-4</v>
      </c>
      <c r="F149">
        <v>-7.9756426008971426E-5</v>
      </c>
      <c r="H149">
        <f t="shared" si="2"/>
        <v>-3.9971116304115401E-3</v>
      </c>
    </row>
    <row r="150" spans="1:8">
      <c r="A150">
        <v>-1.8215788589517889E-4</v>
      </c>
      <c r="B150">
        <v>-2.7471329848519771E-4</v>
      </c>
      <c r="C150">
        <v>-2.2729917108643E-4</v>
      </c>
      <c r="D150">
        <v>-1.9096468608613415E-4</v>
      </c>
      <c r="E150">
        <v>-1.7640930879387826E-4</v>
      </c>
      <c r="F150">
        <v>-1.7628071073354928E-4</v>
      </c>
      <c r="H150">
        <f t="shared" si="2"/>
        <v>-1.8215788589517889E-2</v>
      </c>
    </row>
    <row r="151" spans="1:8">
      <c r="A151">
        <v>-1.6879748286000029E-4</v>
      </c>
      <c r="B151">
        <v>-3.4781179369363507E-4</v>
      </c>
      <c r="C151">
        <v>-4.3145821131917311E-4</v>
      </c>
      <c r="D151">
        <v>-4.2140746082543895E-4</v>
      </c>
      <c r="E151">
        <v>-3.536253926321245E-4</v>
      </c>
      <c r="F151">
        <v>-1.9556340744668332E-4</v>
      </c>
      <c r="H151">
        <f t="shared" si="2"/>
        <v>-1.6879748286000029E-2</v>
      </c>
    </row>
    <row r="152" spans="1:8">
      <c r="A152">
        <v>-7.6744448255804121E-5</v>
      </c>
      <c r="B152">
        <v>-4.9371919071710541E-5</v>
      </c>
      <c r="C152">
        <v>1.8387124033604485E-5</v>
      </c>
      <c r="D152">
        <v>3.3553789744743961E-5</v>
      </c>
      <c r="E152">
        <v>5.2433468629153879E-6</v>
      </c>
      <c r="F152">
        <v>-7.7706901535860157E-5</v>
      </c>
      <c r="H152">
        <f t="shared" si="2"/>
        <v>-7.6744448255804121E-3</v>
      </c>
    </row>
    <row r="153" spans="1:8">
      <c r="A153">
        <v>-1.6759644454469869E-4</v>
      </c>
      <c r="B153">
        <v>-2.4035703619671583E-4</v>
      </c>
      <c r="C153">
        <v>-2.1745694953592687E-4</v>
      </c>
      <c r="D153">
        <v>-1.9119466171974367E-4</v>
      </c>
      <c r="E153">
        <v>-1.69258009423124E-4</v>
      </c>
      <c r="F153">
        <v>-1.4036411536355597E-4</v>
      </c>
      <c r="H153">
        <f t="shared" si="2"/>
        <v>-1.6759644454469869E-2</v>
      </c>
    </row>
    <row r="154" spans="1:8">
      <c r="A154">
        <v>-9.0306620324786049E-4</v>
      </c>
      <c r="B154">
        <v>-4.8067035250222434E-4</v>
      </c>
      <c r="C154">
        <v>-2.2816418322567367E-4</v>
      </c>
      <c r="D154">
        <v>-1.6363783468434714E-4</v>
      </c>
      <c r="E154">
        <v>-1.4425985798618285E-4</v>
      </c>
      <c r="F154">
        <v>-1.3976617727610302E-4</v>
      </c>
      <c r="H154">
        <f t="shared" si="2"/>
        <v>-9.0306620324786049E-2</v>
      </c>
    </row>
    <row r="155" spans="1:8">
      <c r="A155">
        <v>-6.0262676085429123E-5</v>
      </c>
      <c r="B155">
        <v>-1.3409170090711992E-4</v>
      </c>
      <c r="C155">
        <v>-2.0446251024893239E-4</v>
      </c>
      <c r="D155">
        <v>-2.0922969039419842E-4</v>
      </c>
      <c r="E155">
        <v>-1.6393093726251376E-4</v>
      </c>
      <c r="F155">
        <v>-4.7060536274502046E-5</v>
      </c>
      <c r="H155">
        <f t="shared" si="2"/>
        <v>-6.0262676085429123E-3</v>
      </c>
    </row>
    <row r="156" spans="1:8">
      <c r="A156">
        <v>-1.0524215509370022E-4</v>
      </c>
      <c r="B156">
        <v>5.9876295681538655E-5</v>
      </c>
      <c r="C156">
        <v>1.8992675756347721E-4</v>
      </c>
      <c r="D156">
        <v>2.1916049242061073E-4</v>
      </c>
      <c r="E156">
        <v>2.0001612767708496E-4</v>
      </c>
      <c r="F156">
        <v>1.2417095824470564E-4</v>
      </c>
      <c r="H156">
        <f t="shared" si="2"/>
        <v>-1.0524215509370022E-2</v>
      </c>
    </row>
    <row r="157" spans="1:8">
      <c r="A157">
        <v>-1.1066115842408783E-4</v>
      </c>
      <c r="B157">
        <v>-2.2856223921301211E-4</v>
      </c>
      <c r="C157">
        <v>-3.0083904840612352E-4</v>
      </c>
      <c r="D157">
        <v>-3.1200027082267656E-4</v>
      </c>
      <c r="E157">
        <v>-2.9497735740574571E-4</v>
      </c>
      <c r="F157">
        <v>-2.3736541890835225E-4</v>
      </c>
      <c r="H157">
        <f t="shared" si="2"/>
        <v>-1.1066115842408783E-2</v>
      </c>
    </row>
    <row r="158" spans="1:8">
      <c r="A158">
        <v>-1.2235692168063167E-4</v>
      </c>
      <c r="B158">
        <v>-2.3408588525873283E-4</v>
      </c>
      <c r="C158">
        <v>-3.7481496311558837E-4</v>
      </c>
      <c r="D158">
        <v>-4.1354783414911805E-4</v>
      </c>
      <c r="E158">
        <v>-3.894438680548673E-4</v>
      </c>
      <c r="F158">
        <v>-2.8299487413842653E-4</v>
      </c>
      <c r="H158">
        <f t="shared" si="2"/>
        <v>-1.2235692168063167E-2</v>
      </c>
    </row>
    <row r="159" spans="1:8">
      <c r="A159">
        <v>1.2068969986194014E-3</v>
      </c>
      <c r="B159">
        <v>1.5817611713271236E-3</v>
      </c>
      <c r="C159">
        <v>1.7980732262365476E-3</v>
      </c>
      <c r="D159">
        <v>1.7683245162305496E-3</v>
      </c>
      <c r="E159">
        <v>1.5510145228901061E-3</v>
      </c>
      <c r="F159">
        <v>1.0185490624985312E-3</v>
      </c>
      <c r="H159">
        <f t="shared" si="2"/>
        <v>0.12068969986194014</v>
      </c>
    </row>
    <row r="160" spans="1:8">
      <c r="A160">
        <v>-2.5577139866368032E-4</v>
      </c>
      <c r="B160">
        <v>-5.2582388962199231E-4</v>
      </c>
      <c r="C160">
        <v>-6.2198260314829529E-4</v>
      </c>
      <c r="D160">
        <v>-6.0545299680270573E-4</v>
      </c>
      <c r="E160">
        <v>-5.3396771374002866E-4</v>
      </c>
      <c r="F160">
        <v>-3.7132174288985464E-4</v>
      </c>
      <c r="H160">
        <f t="shared" si="2"/>
        <v>-2.5577139866368032E-2</v>
      </c>
    </row>
    <row r="161" spans="1:8">
      <c r="A161">
        <v>-4.2677726293476395E-5</v>
      </c>
      <c r="B161">
        <v>-4.6337119851032338E-5</v>
      </c>
      <c r="C161">
        <v>-2.8047321109496426E-5</v>
      </c>
      <c r="D161">
        <v>-1.2630626725041241E-5</v>
      </c>
      <c r="E161">
        <v>6.5414708561965795E-6</v>
      </c>
      <c r="F161">
        <v>3.6776833487437571E-5</v>
      </c>
      <c r="H161">
        <f t="shared" si="2"/>
        <v>-4.2677726293476395E-3</v>
      </c>
    </row>
    <row r="162" spans="1:8">
      <c r="A162">
        <v>7.6284531121701034E-4</v>
      </c>
      <c r="B162">
        <v>5.3096632162266677E-4</v>
      </c>
      <c r="C162">
        <v>4.0556784048650235E-4</v>
      </c>
      <c r="D162">
        <v>3.6193378972387835E-4</v>
      </c>
      <c r="E162">
        <v>3.1271611500317646E-4</v>
      </c>
      <c r="F162">
        <v>2.1723777948976994E-4</v>
      </c>
      <c r="H162">
        <f t="shared" si="2"/>
        <v>7.6284531121701027E-2</v>
      </c>
    </row>
    <row r="163" spans="1:8">
      <c r="A163">
        <v>-4.8493513005754343E-5</v>
      </c>
      <c r="B163">
        <v>3.3714241935225986E-5</v>
      </c>
      <c r="C163">
        <v>7.3677005282338226E-6</v>
      </c>
      <c r="D163">
        <v>-4.3704844645275909E-6</v>
      </c>
      <c r="E163">
        <v>2.0515534663128471E-5</v>
      </c>
      <c r="F163">
        <v>9.5600886977093708E-5</v>
      </c>
      <c r="H163">
        <f t="shared" si="2"/>
        <v>-4.8493513005754343E-3</v>
      </c>
    </row>
    <row r="164" spans="1:8">
      <c r="A164">
        <v>-7.5677800165652176E-5</v>
      </c>
      <c r="B164">
        <v>5.1001032373536315E-5</v>
      </c>
      <c r="C164">
        <v>1.0709713423655981E-4</v>
      </c>
      <c r="D164">
        <v>1.221591045336215E-4</v>
      </c>
      <c r="E164">
        <v>1.3790078005125952E-4</v>
      </c>
      <c r="F164">
        <v>1.6137724225718728E-4</v>
      </c>
      <c r="H164">
        <f t="shared" si="2"/>
        <v>-7.5677800165652176E-3</v>
      </c>
    </row>
    <row r="165" spans="1:8">
      <c r="A165">
        <v>2.6174308538146757E-5</v>
      </c>
      <c r="B165">
        <v>-2.842013606025387E-4</v>
      </c>
      <c r="C165">
        <v>-3.8375663245679426E-4</v>
      </c>
      <c r="D165">
        <v>-3.9055895337579416E-4</v>
      </c>
      <c r="E165">
        <v>-3.9150943597652046E-4</v>
      </c>
      <c r="F165">
        <v>-3.8693469543162398E-4</v>
      </c>
      <c r="H165">
        <f t="shared" si="2"/>
        <v>2.6174308538146757E-3</v>
      </c>
    </row>
    <row r="166" spans="1:8">
      <c r="A166">
        <v>9.8108276776519635E-5</v>
      </c>
      <c r="B166">
        <v>-1.3789365617027094E-4</v>
      </c>
      <c r="C166">
        <v>-2.8758308158475382E-4</v>
      </c>
      <c r="D166">
        <v>-3.0613000080097555E-4</v>
      </c>
      <c r="E166">
        <v>-2.5810448662761179E-4</v>
      </c>
      <c r="F166">
        <v>-1.2442255132828414E-4</v>
      </c>
      <c r="H166">
        <f t="shared" si="2"/>
        <v>9.8108276776519635E-3</v>
      </c>
    </row>
    <row r="167" spans="1:8">
      <c r="A167">
        <v>1.0520683169619807E-5</v>
      </c>
      <c r="B167">
        <v>-9.6481553331646819E-5</v>
      </c>
      <c r="C167">
        <v>-1.1439909810609383E-4</v>
      </c>
      <c r="D167">
        <v>-1.0704157089658564E-4</v>
      </c>
      <c r="E167">
        <v>-1.003609767298852E-4</v>
      </c>
      <c r="F167">
        <v>-9.294334848652594E-5</v>
      </c>
      <c r="H167">
        <f t="shared" si="2"/>
        <v>1.0520683169619807E-3</v>
      </c>
    </row>
    <row r="168" spans="1:8">
      <c r="A168">
        <v>3.8913285742410431E-5</v>
      </c>
      <c r="B168">
        <v>-1.5634019757591877E-5</v>
      </c>
      <c r="C168">
        <v>-1.8395226209635268E-5</v>
      </c>
      <c r="D168">
        <v>-6.572646669179838E-6</v>
      </c>
      <c r="E168">
        <v>1.0809264546961239E-5</v>
      </c>
      <c r="F168">
        <v>3.8003844921179891E-5</v>
      </c>
      <c r="H168">
        <f t="shared" si="2"/>
        <v>3.8913285742410431E-3</v>
      </c>
    </row>
    <row r="169" spans="1:8">
      <c r="A169">
        <v>3.4012351528613441E-5</v>
      </c>
      <c r="B169">
        <v>9.9048641318336128E-6</v>
      </c>
      <c r="C169">
        <v>-1.078055776426029E-5</v>
      </c>
      <c r="D169">
        <v>-1.5155474197989238E-5</v>
      </c>
      <c r="E169">
        <v>-1.0808844606066681E-5</v>
      </c>
      <c r="F169">
        <v>3.4896445345045102E-6</v>
      </c>
      <c r="H169">
        <f t="shared" si="2"/>
        <v>3.4012351528613441E-3</v>
      </c>
    </row>
    <row r="170" spans="1:8">
      <c r="A170">
        <v>-1.7235826173670268E-5</v>
      </c>
      <c r="B170">
        <v>1.945868861551181E-5</v>
      </c>
      <c r="C170">
        <v>2.4413838820971923E-5</v>
      </c>
      <c r="D170">
        <v>1.4741587706344067E-5</v>
      </c>
      <c r="E170">
        <v>-5.1288920739356314E-6</v>
      </c>
      <c r="F170">
        <v>-4.1520263850479411E-5</v>
      </c>
      <c r="H170">
        <f t="shared" si="2"/>
        <v>-1.7235826173670268E-3</v>
      </c>
    </row>
    <row r="171" spans="1:8">
      <c r="A171">
        <v>3.7612419154595816E-5</v>
      </c>
      <c r="B171">
        <v>-4.1336993837425007E-5</v>
      </c>
      <c r="C171">
        <v>-9.275286049150594E-5</v>
      </c>
      <c r="D171">
        <v>-9.5552462843127156E-5</v>
      </c>
      <c r="E171">
        <v>-6.8918502189888042E-5</v>
      </c>
      <c r="F171">
        <v>-2.7183051117020407E-6</v>
      </c>
      <c r="H171">
        <f t="shared" si="2"/>
        <v>3.7612419154595816E-3</v>
      </c>
    </row>
    <row r="172" spans="1:8">
      <c r="A172">
        <v>-4.3556700613289756E-5</v>
      </c>
      <c r="B172">
        <v>1.9632836614864174E-4</v>
      </c>
      <c r="C172">
        <v>4.9162620997913672E-4</v>
      </c>
      <c r="D172">
        <v>5.830196271930238E-4</v>
      </c>
      <c r="E172">
        <v>5.6283970464008487E-4</v>
      </c>
      <c r="F172">
        <v>4.1170735921699023E-4</v>
      </c>
      <c r="H172">
        <f t="shared" si="2"/>
        <v>-4.3556700613289756E-3</v>
      </c>
    </row>
    <row r="173" spans="1:8">
      <c r="A173">
        <v>-6.7275929034431303E-6</v>
      </c>
      <c r="B173">
        <v>1.4836028912050547E-5</v>
      </c>
      <c r="C173">
        <v>-3.0085872966094385E-6</v>
      </c>
      <c r="D173">
        <v>-1.2755825716078556E-5</v>
      </c>
      <c r="E173">
        <v>-1.1476051493326811E-5</v>
      </c>
      <c r="F173">
        <v>2.921803513643989E-6</v>
      </c>
      <c r="H173">
        <f t="shared" si="2"/>
        <v>-6.7275929034431303E-4</v>
      </c>
    </row>
    <row r="174" spans="1:8">
      <c r="A174">
        <v>-2.7798222964222491E-5</v>
      </c>
      <c r="B174">
        <v>6.4535278521370143E-5</v>
      </c>
      <c r="C174">
        <v>1.0155801188430763E-4</v>
      </c>
      <c r="D174">
        <v>1.0593183507935644E-4</v>
      </c>
      <c r="E174">
        <v>1.040986443611204E-4</v>
      </c>
      <c r="F174">
        <v>9.5647026390994344E-5</v>
      </c>
      <c r="H174">
        <f t="shared" si="2"/>
        <v>-2.7798222964222491E-3</v>
      </c>
    </row>
    <row r="175" spans="1:8">
      <c r="A175">
        <v>1.7519359703559167E-5</v>
      </c>
      <c r="B175">
        <v>7.774187874433347E-6</v>
      </c>
      <c r="C175">
        <v>-7.6955355252823765E-6</v>
      </c>
      <c r="D175">
        <v>-1.2267934718146467E-5</v>
      </c>
      <c r="E175">
        <v>-9.8477815025747872E-6</v>
      </c>
      <c r="F175">
        <v>5.9025386783817524E-7</v>
      </c>
      <c r="H175">
        <f t="shared" si="2"/>
        <v>1.7519359703559167E-3</v>
      </c>
    </row>
    <row r="176" spans="1:8">
      <c r="A176">
        <v>2.7847956783795536E-7</v>
      </c>
      <c r="B176">
        <v>3.0222513357908154E-7</v>
      </c>
      <c r="C176">
        <v>-6.1995331647121676E-7</v>
      </c>
      <c r="D176">
        <v>-4.6868844309072566E-7</v>
      </c>
      <c r="E176">
        <v>9.9648036909483206E-7</v>
      </c>
      <c r="F176">
        <v>4.352376256268331E-6</v>
      </c>
      <c r="H176">
        <f t="shared" si="2"/>
        <v>2.7847956783795536E-5</v>
      </c>
    </row>
    <row r="177" spans="1:8">
      <c r="A177">
        <v>3.883243446915069E-5</v>
      </c>
      <c r="B177">
        <v>-9.4581223019737926E-5</v>
      </c>
      <c r="C177">
        <v>-1.7787949581251142E-4</v>
      </c>
      <c r="D177">
        <v>-1.9968040191759018E-4</v>
      </c>
      <c r="E177">
        <v>-2.0405979814041436E-4</v>
      </c>
      <c r="F177">
        <v>-1.9117414321813062E-4</v>
      </c>
      <c r="H177">
        <f t="shared" si="2"/>
        <v>3.883243446915069E-3</v>
      </c>
    </row>
    <row r="178" spans="1:8">
      <c r="A178">
        <v>1.1697392858470504E-4</v>
      </c>
      <c r="B178">
        <v>-6.4362456382759808E-5</v>
      </c>
      <c r="C178">
        <v>-1.3989714541046139E-4</v>
      </c>
      <c r="D178">
        <v>-1.2679147955230174E-4</v>
      </c>
      <c r="E178">
        <v>-6.2592853047722941E-5</v>
      </c>
      <c r="F178">
        <v>7.3502415963586087E-5</v>
      </c>
      <c r="H178">
        <f t="shared" si="2"/>
        <v>1.1697392858470504E-2</v>
      </c>
    </row>
    <row r="179" spans="1:8">
      <c r="A179">
        <v>1.6945302733177917E-5</v>
      </c>
      <c r="B179">
        <v>-6.5943402537162188E-6</v>
      </c>
      <c r="C179">
        <v>-4.3681957810053768E-5</v>
      </c>
      <c r="D179">
        <v>-4.5537899675401894E-5</v>
      </c>
      <c r="E179">
        <v>-1.5411838641232745E-5</v>
      </c>
      <c r="F179">
        <v>5.8851729938080855E-5</v>
      </c>
      <c r="H179">
        <f t="shared" si="2"/>
        <v>1.6945302733177917E-3</v>
      </c>
    </row>
    <row r="180" spans="1:8">
      <c r="A180">
        <v>-3.8775478216051401E-6</v>
      </c>
      <c r="B180">
        <v>2.445472805478327E-5</v>
      </c>
      <c r="C180">
        <v>1.0296172125861744E-4</v>
      </c>
      <c r="D180">
        <v>1.2119024910834872E-4</v>
      </c>
      <c r="E180">
        <v>8.857703236679268E-5</v>
      </c>
      <c r="F180">
        <v>-1.0751742964248967E-5</v>
      </c>
      <c r="H180">
        <f t="shared" si="2"/>
        <v>-3.8775478216051401E-4</v>
      </c>
    </row>
    <row r="181" spans="1:8">
      <c r="A181">
        <v>-2.0601739978398301E-5</v>
      </c>
      <c r="B181">
        <v>-1.2033861910940025E-5</v>
      </c>
      <c r="C181">
        <v>-8.7063506890333597E-5</v>
      </c>
      <c r="D181">
        <v>-1.1556806460503999E-4</v>
      </c>
      <c r="E181">
        <v>-1.0263122892660917E-4</v>
      </c>
      <c r="F181">
        <v>-3.8289462804409757E-5</v>
      </c>
      <c r="H181">
        <f t="shared" si="2"/>
        <v>-2.0601739978398301E-3</v>
      </c>
    </row>
    <row r="182" spans="1:8">
      <c r="A182">
        <v>-6.5398544757268307E-5</v>
      </c>
      <c r="B182">
        <v>4.7242119911260899E-5</v>
      </c>
      <c r="C182">
        <v>1.2519477481204994E-4</v>
      </c>
      <c r="D182">
        <v>1.4654663187201392E-4</v>
      </c>
      <c r="E182">
        <v>1.4953661195269904E-4</v>
      </c>
      <c r="F182">
        <v>1.3472449776532822E-4</v>
      </c>
      <c r="H182">
        <f t="shared" si="2"/>
        <v>-6.5398544757268307E-3</v>
      </c>
    </row>
    <row r="183" spans="1:8">
      <c r="A183">
        <v>-4.2658234499916986E-5</v>
      </c>
      <c r="B183">
        <v>8.277384394187598E-6</v>
      </c>
      <c r="C183">
        <v>-9.6496870978703825E-5</v>
      </c>
      <c r="D183">
        <v>-1.5328088511808516E-4</v>
      </c>
      <c r="E183">
        <v>-1.6815974313624804E-4</v>
      </c>
      <c r="F183">
        <v>-1.3807692671333194E-4</v>
      </c>
      <c r="H183">
        <f t="shared" si="2"/>
        <v>-4.2658234499916986E-3</v>
      </c>
    </row>
    <row r="184" spans="1:8">
      <c r="A184">
        <v>-2.2256911252391265E-5</v>
      </c>
      <c r="B184">
        <v>2.9154091781783548E-5</v>
      </c>
      <c r="C184">
        <v>5.2123931547739394E-5</v>
      </c>
      <c r="D184">
        <v>5.5456841963147374E-5</v>
      </c>
      <c r="E184">
        <v>5.4164776911103801E-5</v>
      </c>
      <c r="F184">
        <v>4.8017081764835379E-5</v>
      </c>
      <c r="H184">
        <f t="shared" si="2"/>
        <v>-2.2256911252391265E-3</v>
      </c>
    </row>
    <row r="185" spans="1:8">
      <c r="A185">
        <v>-9.5240251349656274E-6</v>
      </c>
      <c r="B185">
        <v>-4.2705671984430427E-5</v>
      </c>
      <c r="C185">
        <v>-1.4297366707012593E-4</v>
      </c>
      <c r="D185">
        <v>-1.8370050949211014E-4</v>
      </c>
      <c r="E185">
        <v>-1.8744638551704967E-4</v>
      </c>
      <c r="F185">
        <v>-1.4986644670861304E-4</v>
      </c>
      <c r="H185">
        <f t="shared" si="2"/>
        <v>-9.5240251349656274E-4</v>
      </c>
    </row>
    <row r="186" spans="1:8">
      <c r="A186">
        <v>1.1965288756965453E-5</v>
      </c>
      <c r="B186">
        <v>2.5835792303863236E-6</v>
      </c>
      <c r="C186">
        <v>2.4448149856248769E-6</v>
      </c>
      <c r="D186">
        <v>-2.4218465176154003E-6</v>
      </c>
      <c r="E186">
        <v>-1.8209267548641161E-5</v>
      </c>
      <c r="F186">
        <v>-5.1204880473769421E-5</v>
      </c>
      <c r="H186">
        <f t="shared" si="2"/>
        <v>1.1965288756965453E-3</v>
      </c>
    </row>
    <row r="187" spans="1:8">
      <c r="A187">
        <v>-3.6930327288742237E-6</v>
      </c>
      <c r="B187">
        <v>7.1027194504039159E-6</v>
      </c>
      <c r="C187">
        <v>-4.547887503953893E-5</v>
      </c>
      <c r="D187">
        <v>-6.2678777875087299E-5</v>
      </c>
      <c r="E187">
        <v>-4.4794064291933666E-5</v>
      </c>
      <c r="F187">
        <v>1.806164778891256E-5</v>
      </c>
      <c r="H187">
        <f t="shared" si="2"/>
        <v>-3.6930327288742237E-4</v>
      </c>
    </row>
    <row r="188" spans="1:8">
      <c r="A188">
        <v>3.6893155696313129E-5</v>
      </c>
      <c r="B188">
        <v>-3.6315198378090302E-5</v>
      </c>
      <c r="C188">
        <v>-5.6074605201007072E-5</v>
      </c>
      <c r="D188">
        <v>-4.9441526405499814E-5</v>
      </c>
      <c r="E188">
        <v>-3.2194641787278849E-5</v>
      </c>
      <c r="F188">
        <v>6.4444783700462471E-7</v>
      </c>
      <c r="H188">
        <f t="shared" si="2"/>
        <v>3.6893155696313129E-3</v>
      </c>
    </row>
    <row r="189" spans="1:8">
      <c r="A189">
        <v>7.3362850871061536E-5</v>
      </c>
      <c r="B189">
        <v>-1.866187502652765E-4</v>
      </c>
      <c r="C189">
        <v>-3.8068390733904389E-4</v>
      </c>
      <c r="D189">
        <v>-4.0663698419424535E-4</v>
      </c>
      <c r="E189">
        <v>-3.3479170017214344E-4</v>
      </c>
      <c r="F189">
        <v>-1.3432715692791516E-4</v>
      </c>
      <c r="H189">
        <f t="shared" si="2"/>
        <v>7.3362850871061536E-3</v>
      </c>
    </row>
    <row r="190" spans="1:8">
      <c r="A190">
        <v>-2.9133943124112424E-5</v>
      </c>
      <c r="B190">
        <v>-3.6840440510707562E-5</v>
      </c>
      <c r="C190">
        <v>-1.59880304619886E-5</v>
      </c>
      <c r="D190">
        <v>-5.0937822217052287E-6</v>
      </c>
      <c r="E190">
        <v>-2.2348833348291575E-6</v>
      </c>
      <c r="F190">
        <v>-6.7108345693095428E-6</v>
      </c>
      <c r="H190">
        <f t="shared" si="2"/>
        <v>-2.9133943124112424E-3</v>
      </c>
    </row>
    <row r="191" spans="1:8">
      <c r="A191">
        <v>1.463680937009177E-4</v>
      </c>
      <c r="B191">
        <v>3.0602755854389208E-4</v>
      </c>
      <c r="C191">
        <v>4.897544750741209E-4</v>
      </c>
      <c r="D191">
        <v>5.1885897026005857E-4</v>
      </c>
      <c r="E191">
        <v>4.3466059986753576E-4</v>
      </c>
      <c r="F191">
        <v>1.9323379343274064E-4</v>
      </c>
      <c r="H191">
        <f t="shared" si="2"/>
        <v>1.463680937009177E-2</v>
      </c>
    </row>
    <row r="192" spans="1:8">
      <c r="A192">
        <v>-1.6761233053107401E-3</v>
      </c>
      <c r="B192">
        <v>-1.1514346964780695E-3</v>
      </c>
      <c r="C192">
        <v>-9.1134592293180133E-4</v>
      </c>
      <c r="D192">
        <v>-8.2165009440688178E-4</v>
      </c>
      <c r="E192">
        <v>-6.8458966098819928E-4</v>
      </c>
      <c r="F192">
        <v>-3.9796439555033272E-4</v>
      </c>
      <c r="H192">
        <f t="shared" si="2"/>
        <v>-0.16761233053107399</v>
      </c>
    </row>
    <row r="193" spans="1:8">
      <c r="A193">
        <v>-2.9001146231801694E-5</v>
      </c>
      <c r="B193">
        <v>2.2529742371719952E-5</v>
      </c>
      <c r="C193">
        <v>5.8335117926307245E-5</v>
      </c>
      <c r="D193">
        <v>6.6245176075169568E-5</v>
      </c>
      <c r="E193">
        <v>6.2499071301824402E-5</v>
      </c>
      <c r="F193">
        <v>4.545621405772915E-5</v>
      </c>
      <c r="H193">
        <f t="shared" si="2"/>
        <v>-2.9001146231801694E-3</v>
      </c>
    </row>
    <row r="194" spans="1:8">
      <c r="A194">
        <v>2.796223840718353E-4</v>
      </c>
      <c r="B194">
        <v>1.219672758694737E-4</v>
      </c>
      <c r="C194">
        <v>1.7421959249905306E-6</v>
      </c>
      <c r="D194">
        <v>-2.0113709608421057E-5</v>
      </c>
      <c r="E194">
        <v>8.697136319230428E-6</v>
      </c>
      <c r="F194">
        <v>9.3487391268548548E-5</v>
      </c>
      <c r="H194">
        <f t="shared" ref="H194:H199" si="3">A194*100</f>
        <v>2.796223840718353E-2</v>
      </c>
    </row>
    <row r="195" spans="1:8">
      <c r="A195">
        <v>-1.6836311968091398E-4</v>
      </c>
      <c r="B195">
        <v>-8.3603267666723657E-5</v>
      </c>
      <c r="C195">
        <v>-3.9458589767310537E-5</v>
      </c>
      <c r="D195">
        <v>-4.1433882031066682E-5</v>
      </c>
      <c r="E195">
        <v>-6.985406312196539E-5</v>
      </c>
      <c r="F195">
        <v>-1.3043670308708968E-4</v>
      </c>
      <c r="H195">
        <f t="shared" si="3"/>
        <v>-1.6836311968091398E-2</v>
      </c>
    </row>
    <row r="196" spans="1:8">
      <c r="A196">
        <v>-1.7325736369253227E-4</v>
      </c>
      <c r="B196">
        <v>-1.745697258324283E-4</v>
      </c>
      <c r="C196">
        <v>-2.0064244913414048E-4</v>
      </c>
      <c r="D196">
        <v>-2.0490271771760483E-4</v>
      </c>
      <c r="E196">
        <v>-1.8574092605751907E-4</v>
      </c>
      <c r="F196">
        <v>-1.2866758460449747E-4</v>
      </c>
      <c r="H196">
        <f t="shared" si="3"/>
        <v>-1.7325736369253227E-2</v>
      </c>
    </row>
    <row r="197" spans="1:8">
      <c r="A197">
        <v>7.1052610302791731E-4</v>
      </c>
      <c r="B197">
        <v>6.0632328462131846E-4</v>
      </c>
      <c r="C197">
        <v>6.6743413871763607E-4</v>
      </c>
      <c r="D197">
        <v>6.9117881422696946E-4</v>
      </c>
      <c r="E197">
        <v>6.4762013231310298E-4</v>
      </c>
      <c r="F197">
        <v>4.9100547181130799E-4</v>
      </c>
      <c r="H197">
        <f t="shared" si="3"/>
        <v>7.1052610302791724E-2</v>
      </c>
    </row>
    <row r="198" spans="1:8">
      <c r="A198">
        <v>-8.4186483995283071E-5</v>
      </c>
      <c r="B198">
        <v>-1.310322199445102E-4</v>
      </c>
      <c r="C198">
        <v>-2.2634336868972149E-4</v>
      </c>
      <c r="D198">
        <v>-2.5217605095260998E-4</v>
      </c>
      <c r="E198">
        <v>-2.2579019026728285E-4</v>
      </c>
      <c r="F198">
        <v>-1.2981766406387416E-4</v>
      </c>
      <c r="H198">
        <f t="shared" si="3"/>
        <v>-8.4186483995283071E-3</v>
      </c>
    </row>
    <row r="199" spans="1:8">
      <c r="A199">
        <v>-6.922858659505482E-5</v>
      </c>
      <c r="B199">
        <v>-3.0421889923414047E-4</v>
      </c>
      <c r="C199">
        <v>-4.5398247995510899E-4</v>
      </c>
      <c r="D199">
        <v>-4.9981180104538558E-4</v>
      </c>
      <c r="E199">
        <v>-5.2299183539720843E-4</v>
      </c>
      <c r="F199">
        <v>-5.2445100230260645E-4</v>
      </c>
      <c r="H199">
        <f t="shared" si="3"/>
        <v>-6.922858659505482E-3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9"/>
  <sheetViews>
    <sheetView workbookViewId="0"/>
  </sheetViews>
  <sheetFormatPr defaultRowHeight="15"/>
  <cols>
    <col min="1" max="2" width="14.7109375" customWidth="1"/>
    <col min="3" max="6" width="13.7109375" customWidth="1"/>
  </cols>
  <sheetData>
    <row r="1" spans="1:6">
      <c r="A1">
        <v>4.9364279245828854E-2</v>
      </c>
      <c r="B1">
        <v>4.7885058533123019E-2</v>
      </c>
      <c r="C1">
        <v>4.7531726456405285E-2</v>
      </c>
      <c r="D1">
        <v>4.7419413533318702E-2</v>
      </c>
      <c r="E1">
        <v>4.7359625662552612E-2</v>
      </c>
      <c r="F1">
        <v>4.7401907873160259E-2</v>
      </c>
    </row>
    <row r="2" spans="1:6">
      <c r="A2">
        <v>4.7725502724757479E-2</v>
      </c>
      <c r="B2">
        <v>4.7113931258712903E-2</v>
      </c>
      <c r="C2">
        <v>4.7034940066610208E-2</v>
      </c>
      <c r="D2">
        <v>4.7065893290857863E-2</v>
      </c>
      <c r="E2">
        <v>4.7172998177358094E-2</v>
      </c>
      <c r="F2">
        <v>4.7382800157150719E-2</v>
      </c>
    </row>
    <row r="3" spans="1:6">
      <c r="A3">
        <v>4.8753701358803775E-2</v>
      </c>
      <c r="B3">
        <v>4.8214883414445714E-2</v>
      </c>
      <c r="C3">
        <v>4.8116610901081817E-2</v>
      </c>
      <c r="D3">
        <v>4.8094074603479614E-2</v>
      </c>
      <c r="E3">
        <v>4.8080703086271263E-2</v>
      </c>
      <c r="F3">
        <v>4.8042664046625258E-2</v>
      </c>
    </row>
    <row r="4" spans="1:6">
      <c r="A4">
        <v>4.9179798446382053E-2</v>
      </c>
      <c r="B4">
        <v>5.0279275332903405E-2</v>
      </c>
      <c r="C4">
        <v>5.042830065510695E-2</v>
      </c>
      <c r="D4">
        <v>5.0368172298788871E-2</v>
      </c>
      <c r="E4">
        <v>5.0129509166116151E-2</v>
      </c>
      <c r="F4">
        <v>4.9540507249537014E-2</v>
      </c>
    </row>
    <row r="5" spans="1:6">
      <c r="A5">
        <v>4.9100669847918679E-2</v>
      </c>
      <c r="B5">
        <v>4.9593688978043837E-2</v>
      </c>
      <c r="C5">
        <v>4.9648857624831247E-2</v>
      </c>
      <c r="D5">
        <v>4.9595202002750506E-2</v>
      </c>
      <c r="E5">
        <v>4.9424553219676925E-2</v>
      </c>
      <c r="F5">
        <v>4.9015440945627084E-2</v>
      </c>
    </row>
    <row r="6" spans="1:6">
      <c r="A6">
        <v>4.8153561308980471E-2</v>
      </c>
      <c r="B6">
        <v>4.7721552797442536E-2</v>
      </c>
      <c r="C6">
        <v>4.7683060770150054E-2</v>
      </c>
      <c r="D6">
        <v>4.7696088076982543E-2</v>
      </c>
      <c r="E6">
        <v>4.773356764526767E-2</v>
      </c>
      <c r="F6">
        <v>4.7785828797839054E-2</v>
      </c>
    </row>
    <row r="7" spans="1:6">
      <c r="A7">
        <v>4.463102148527838E-2</v>
      </c>
      <c r="B7">
        <v>4.2080473660505449E-2</v>
      </c>
      <c r="C7">
        <v>4.1889970157371219E-2</v>
      </c>
      <c r="D7">
        <v>4.2158388207853004E-2</v>
      </c>
      <c r="E7">
        <v>4.2873527057453009E-2</v>
      </c>
      <c r="F7">
        <v>4.43253417654089E-2</v>
      </c>
    </row>
    <row r="8" spans="1:6">
      <c r="A8">
        <v>4.428139707119149E-2</v>
      </c>
      <c r="B8">
        <v>4.1236555948893194E-2</v>
      </c>
      <c r="C8">
        <v>4.0966736482434686E-2</v>
      </c>
      <c r="D8">
        <v>4.1239398285240328E-2</v>
      </c>
      <c r="E8">
        <v>4.2016818702735187E-2</v>
      </c>
      <c r="F8">
        <v>4.3658864952455724E-2</v>
      </c>
    </row>
    <row r="9" spans="1:6">
      <c r="A9">
        <v>4.7962683924373098E-2</v>
      </c>
      <c r="B9">
        <v>4.7834040998635689E-2</v>
      </c>
      <c r="C9">
        <v>4.7784946517120223E-2</v>
      </c>
      <c r="D9">
        <v>4.7757948773724801E-2</v>
      </c>
      <c r="E9">
        <v>4.7728257403751161E-2</v>
      </c>
      <c r="F9">
        <v>4.7709258294461966E-2</v>
      </c>
    </row>
    <row r="10" spans="1:6">
      <c r="A10">
        <v>4.7756311426857281E-2</v>
      </c>
      <c r="B10">
        <v>4.8258881794468085E-2</v>
      </c>
      <c r="C10">
        <v>4.8329128853623858E-2</v>
      </c>
      <c r="D10">
        <v>4.8308906934735413E-2</v>
      </c>
      <c r="E10">
        <v>4.8229766839114355E-2</v>
      </c>
      <c r="F10">
        <v>4.8072335667847299E-2</v>
      </c>
    </row>
    <row r="11" spans="1:6">
      <c r="A11">
        <v>4.771821988164051E-2</v>
      </c>
      <c r="B11">
        <v>4.7095813451652375E-2</v>
      </c>
      <c r="C11">
        <v>4.6981580891544035E-2</v>
      </c>
      <c r="D11">
        <v>4.6988780728798071E-2</v>
      </c>
      <c r="E11">
        <v>4.7069722783360343E-2</v>
      </c>
      <c r="F11">
        <v>4.7269626502689496E-2</v>
      </c>
    </row>
    <row r="12" spans="1:6">
      <c r="A12">
        <v>4.7412147076397952E-2</v>
      </c>
      <c r="B12">
        <v>4.7128098044296095E-2</v>
      </c>
      <c r="C12">
        <v>4.7098888823535877E-2</v>
      </c>
      <c r="D12">
        <v>4.7129557442101774E-2</v>
      </c>
      <c r="E12">
        <v>4.7215859689118289E-2</v>
      </c>
      <c r="F12">
        <v>4.7389202172805435E-2</v>
      </c>
    </row>
    <row r="13" spans="1:6">
      <c r="A13">
        <v>4.7031555479109116E-2</v>
      </c>
      <c r="B13">
        <v>4.6031941109411417E-2</v>
      </c>
      <c r="C13">
        <v>4.5860961636101608E-2</v>
      </c>
      <c r="D13">
        <v>4.5878547526469755E-2</v>
      </c>
      <c r="E13">
        <v>4.6029604144345933E-2</v>
      </c>
      <c r="F13">
        <v>4.6448090741842571E-2</v>
      </c>
    </row>
    <row r="14" spans="1:6">
      <c r="A14">
        <v>4.7768649463430624E-2</v>
      </c>
      <c r="B14">
        <v>4.560895806746447E-2</v>
      </c>
      <c r="C14">
        <v>4.5200446713571471E-2</v>
      </c>
      <c r="D14">
        <v>4.5176697227940335E-2</v>
      </c>
      <c r="E14">
        <v>4.5363037657949259E-2</v>
      </c>
      <c r="F14">
        <v>4.5943528412174639E-2</v>
      </c>
    </row>
    <row r="15" spans="1:6">
      <c r="A15">
        <v>4.7678023393674093E-2</v>
      </c>
      <c r="B15">
        <v>4.6204959357465117E-2</v>
      </c>
      <c r="C15">
        <v>4.5951572485367305E-2</v>
      </c>
      <c r="D15">
        <v>4.5955674381722551E-2</v>
      </c>
      <c r="E15">
        <v>4.6110509322699438E-2</v>
      </c>
      <c r="F15">
        <v>4.6535658346045644E-2</v>
      </c>
    </row>
    <row r="16" spans="1:6">
      <c r="A16">
        <v>4.7421084097237581E-2</v>
      </c>
      <c r="B16">
        <v>4.5848137226681046E-2</v>
      </c>
      <c r="C16">
        <v>4.5588459256984216E-2</v>
      </c>
      <c r="D16">
        <v>4.5600197858767635E-2</v>
      </c>
      <c r="E16">
        <v>4.5780040223076773E-2</v>
      </c>
      <c r="F16">
        <v>4.6275434798670467E-2</v>
      </c>
    </row>
    <row r="17" spans="1:6">
      <c r="A17">
        <v>4.7715875808427025E-2</v>
      </c>
      <c r="B17">
        <v>4.6453079677747817E-2</v>
      </c>
      <c r="C17">
        <v>4.6194460843749223E-2</v>
      </c>
      <c r="D17">
        <v>4.6155116030089018E-2</v>
      </c>
      <c r="E17">
        <v>4.6226701056466264E-2</v>
      </c>
      <c r="F17">
        <v>4.6544279322634892E-2</v>
      </c>
    </row>
    <row r="18" spans="1:6">
      <c r="A18">
        <v>4.5987610022885123E-2</v>
      </c>
      <c r="B18">
        <v>4.4955179598525435E-2</v>
      </c>
      <c r="C18">
        <v>4.4869197503185826E-2</v>
      </c>
      <c r="D18">
        <v>4.4966793757839463E-2</v>
      </c>
      <c r="E18">
        <v>4.5252697486594592E-2</v>
      </c>
      <c r="F18">
        <v>4.590523049437914E-2</v>
      </c>
    </row>
    <row r="19" spans="1:6">
      <c r="A19">
        <v>4.7328023204181134E-2</v>
      </c>
      <c r="B19">
        <v>4.675129699828378E-2</v>
      </c>
      <c r="C19">
        <v>4.6678688858622072E-2</v>
      </c>
      <c r="D19">
        <v>4.6711723170904641E-2</v>
      </c>
      <c r="E19">
        <v>4.6829393529329716E-2</v>
      </c>
      <c r="F19">
        <v>4.7093156551993524E-2</v>
      </c>
    </row>
    <row r="20" spans="1:6">
      <c r="A20">
        <v>4.7402125366268644E-2</v>
      </c>
      <c r="B20">
        <v>4.8509253288778531E-2</v>
      </c>
      <c r="C20">
        <v>4.8705515387600741E-2</v>
      </c>
      <c r="D20">
        <v>4.8718392671475264E-2</v>
      </c>
      <c r="E20">
        <v>4.8641701921274823E-2</v>
      </c>
      <c r="F20">
        <v>4.841566059995734E-2</v>
      </c>
    </row>
    <row r="21" spans="1:6">
      <c r="A21">
        <v>4.7914782595857131E-2</v>
      </c>
      <c r="B21">
        <v>4.9291893932512668E-2</v>
      </c>
      <c r="C21">
        <v>4.9478062572993566E-2</v>
      </c>
      <c r="D21">
        <v>4.9435158924854672E-2</v>
      </c>
      <c r="E21">
        <v>4.9241806631177998E-2</v>
      </c>
      <c r="F21">
        <v>4.8811097638444878E-2</v>
      </c>
    </row>
    <row r="22" spans="1:6">
      <c r="A22">
        <v>4.8719828363988416E-2</v>
      </c>
      <c r="B22">
        <v>5.0980895803887954E-2</v>
      </c>
      <c r="C22">
        <v>5.1279854099011236E-2</v>
      </c>
      <c r="D22">
        <v>5.118191723207248E-2</v>
      </c>
      <c r="E22">
        <v>5.079570884215006E-2</v>
      </c>
      <c r="F22">
        <v>4.9933562482128047E-2</v>
      </c>
    </row>
    <row r="23" spans="1:6">
      <c r="A23">
        <v>5.1866546039230896E-2</v>
      </c>
      <c r="B23">
        <v>5.3983200786211716E-2</v>
      </c>
      <c r="C23">
        <v>5.4053139579931242E-2</v>
      </c>
      <c r="D23">
        <v>5.3740671257012797E-2</v>
      </c>
      <c r="E23">
        <v>5.2983916972029636E-2</v>
      </c>
      <c r="F23">
        <v>5.1467822596953629E-2</v>
      </c>
    </row>
    <row r="24" spans="1:6">
      <c r="A24">
        <v>5.4282839716278619E-2</v>
      </c>
      <c r="B24">
        <v>5.42651046116846E-2</v>
      </c>
      <c r="C24">
        <v>5.3841439494404265E-2</v>
      </c>
      <c r="D24">
        <v>5.3381715846413491E-2</v>
      </c>
      <c r="E24">
        <v>5.2555207342332003E-2</v>
      </c>
      <c r="F24">
        <v>5.1093876863491788E-2</v>
      </c>
    </row>
    <row r="25" spans="1:6">
      <c r="A25">
        <v>5.4239989021766195E-2</v>
      </c>
      <c r="B25">
        <v>5.4152682747444343E-2</v>
      </c>
      <c r="C25">
        <v>5.3710552053715867E-2</v>
      </c>
      <c r="D25">
        <v>5.323970601555153E-2</v>
      </c>
      <c r="E25">
        <v>5.2402876025712322E-2</v>
      </c>
      <c r="F25">
        <v>5.0951628245000928E-2</v>
      </c>
    </row>
    <row r="26" spans="1:6">
      <c r="A26">
        <v>5.3323847294397667E-2</v>
      </c>
      <c r="B26">
        <v>5.2988129371645987E-2</v>
      </c>
      <c r="C26">
        <v>5.254515401792148E-2</v>
      </c>
      <c r="D26">
        <v>5.2146210451161225E-2</v>
      </c>
      <c r="E26">
        <v>5.1474754688687036E-2</v>
      </c>
      <c r="F26">
        <v>5.0328484208307281E-2</v>
      </c>
    </row>
    <row r="27" spans="1:6">
      <c r="A27">
        <v>5.4146348781793446E-2</v>
      </c>
      <c r="B27">
        <v>5.4104547585235516E-2</v>
      </c>
      <c r="C27">
        <v>5.3682955101674833E-2</v>
      </c>
      <c r="D27">
        <v>5.3241914770477308E-2</v>
      </c>
      <c r="E27">
        <v>5.2454594463875986E-2</v>
      </c>
      <c r="F27">
        <v>5.1050694109197395E-2</v>
      </c>
    </row>
    <row r="28" spans="1:6">
      <c r="A28">
        <v>5.3914603794738183E-2</v>
      </c>
      <c r="B28">
        <v>5.2954954438595853E-2</v>
      </c>
      <c r="C28">
        <v>5.2400278901627802E-2</v>
      </c>
      <c r="D28">
        <v>5.1989527469509328E-2</v>
      </c>
      <c r="E28">
        <v>5.1343319624923583E-2</v>
      </c>
      <c r="F28">
        <v>5.0259710180613038E-2</v>
      </c>
    </row>
    <row r="29" spans="1:6">
      <c r="A29">
        <v>5.3850812811162378E-2</v>
      </c>
      <c r="B29">
        <v>5.3279081141183196E-2</v>
      </c>
      <c r="C29">
        <v>5.2798572672179453E-2</v>
      </c>
      <c r="D29">
        <v>5.2383205126330108E-2</v>
      </c>
      <c r="E29">
        <v>5.1687119165475096E-2</v>
      </c>
      <c r="F29">
        <v>5.0491082805484505E-2</v>
      </c>
    </row>
    <row r="30" spans="1:6">
      <c r="A30">
        <v>5.4102557257124158E-2</v>
      </c>
      <c r="B30">
        <v>5.3524344717973522E-2</v>
      </c>
      <c r="C30">
        <v>5.3034652044624535E-2</v>
      </c>
      <c r="D30">
        <v>5.2600649619647777E-2</v>
      </c>
      <c r="E30">
        <v>5.1866632740623392E-2</v>
      </c>
      <c r="F30">
        <v>5.060605062895799E-2</v>
      </c>
    </row>
    <row r="31" spans="1:6">
      <c r="A31">
        <v>5.3426923858814347E-2</v>
      </c>
      <c r="B31">
        <v>5.3514756250943991E-2</v>
      </c>
      <c r="C31">
        <v>5.3149439263360312E-2</v>
      </c>
      <c r="D31">
        <v>5.2733637110435577E-2</v>
      </c>
      <c r="E31">
        <v>5.1981872866818372E-2</v>
      </c>
      <c r="F31">
        <v>5.0667090189015544E-2</v>
      </c>
    </row>
    <row r="32" spans="1:6">
      <c r="A32">
        <v>5.3209208972086926E-2</v>
      </c>
      <c r="B32">
        <v>5.29046875675621E-2</v>
      </c>
      <c r="C32">
        <v>5.2474476830884201E-2</v>
      </c>
      <c r="D32">
        <v>5.2066567835708379E-2</v>
      </c>
      <c r="E32">
        <v>5.1372833670181729E-2</v>
      </c>
      <c r="F32">
        <v>5.0210719523978001E-2</v>
      </c>
    </row>
    <row r="33" spans="1:6">
      <c r="A33">
        <v>5.3485873358500607E-2</v>
      </c>
      <c r="B33">
        <v>5.3106094345405523E-2</v>
      </c>
      <c r="C33">
        <v>5.263171814198455E-2</v>
      </c>
      <c r="D33">
        <v>5.2193984227434168E-2</v>
      </c>
      <c r="E33">
        <v>5.145988392462926E-2</v>
      </c>
      <c r="F33">
        <v>5.0248844512852192E-2</v>
      </c>
    </row>
    <row r="34" spans="1:6">
      <c r="A34">
        <v>5.3415236422821227E-2</v>
      </c>
      <c r="B34">
        <v>5.2250868687564608E-2</v>
      </c>
      <c r="C34">
        <v>5.1650797650278607E-2</v>
      </c>
      <c r="D34">
        <v>5.121975953923575E-2</v>
      </c>
      <c r="E34">
        <v>5.0572037229099212E-2</v>
      </c>
      <c r="F34">
        <v>4.9589812150659898E-2</v>
      </c>
    </row>
    <row r="35" spans="1:6">
      <c r="A35">
        <v>5.3430820875026326E-2</v>
      </c>
      <c r="B35">
        <v>5.3838088943400017E-2</v>
      </c>
      <c r="C35">
        <v>5.3485934071848561E-2</v>
      </c>
      <c r="D35">
        <v>5.3035111385603219E-2</v>
      </c>
      <c r="E35">
        <v>5.220720460058164E-2</v>
      </c>
      <c r="F35">
        <v>5.077692227768759E-2</v>
      </c>
    </row>
    <row r="36" spans="1:6">
      <c r="A36">
        <v>5.5540409359366813E-2</v>
      </c>
      <c r="B36">
        <v>5.6280290343445956E-2</v>
      </c>
      <c r="C36">
        <v>5.5856174219259924E-2</v>
      </c>
      <c r="D36">
        <v>5.5264470806058043E-2</v>
      </c>
      <c r="E36">
        <v>5.4147414804963781E-2</v>
      </c>
      <c r="F36">
        <v>5.2159806332505221E-2</v>
      </c>
    </row>
    <row r="37" spans="1:6">
      <c r="A37">
        <v>5.7195011630136253E-2</v>
      </c>
      <c r="B37">
        <v>5.7055494463512484E-2</v>
      </c>
      <c r="C37">
        <v>5.6407427234252502E-2</v>
      </c>
      <c r="D37">
        <v>5.5723936093038974E-2</v>
      </c>
      <c r="E37">
        <v>5.4511880038667665E-2</v>
      </c>
      <c r="F37">
        <v>5.2407054377114487E-2</v>
      </c>
    </row>
    <row r="38" spans="1:6">
      <c r="A38">
        <v>5.6453945937219197E-2</v>
      </c>
      <c r="B38">
        <v>5.540305857967006E-2</v>
      </c>
      <c r="C38">
        <v>5.4648395043187914E-2</v>
      </c>
      <c r="D38">
        <v>5.4012812669166868E-2</v>
      </c>
      <c r="E38">
        <v>5.2974119838754087E-2</v>
      </c>
      <c r="F38">
        <v>5.1274199332715632E-2</v>
      </c>
    </row>
    <row r="39" spans="1:6">
      <c r="A39">
        <v>5.4870542090953697E-2</v>
      </c>
      <c r="B39">
        <v>5.4963862164200919E-2</v>
      </c>
      <c r="C39">
        <v>5.4424182698335606E-2</v>
      </c>
      <c r="D39">
        <v>5.3838977154611618E-2</v>
      </c>
      <c r="E39">
        <v>5.2817619620062789E-2</v>
      </c>
      <c r="F39">
        <v>5.1124070362585955E-2</v>
      </c>
    </row>
    <row r="40" spans="1:6">
      <c r="A40">
        <v>5.4678000611497815E-2</v>
      </c>
      <c r="B40">
        <v>5.5142526707225095E-2</v>
      </c>
      <c r="C40">
        <v>5.4692270168012168E-2</v>
      </c>
      <c r="D40">
        <v>5.4130676801757878E-2</v>
      </c>
      <c r="E40">
        <v>5.3109607657102924E-2</v>
      </c>
      <c r="F40">
        <v>5.1364938992585221E-2</v>
      </c>
    </row>
    <row r="41" spans="1:6">
      <c r="A41">
        <v>5.5019794737438857E-2</v>
      </c>
      <c r="B41">
        <v>5.5203575117696746E-2</v>
      </c>
      <c r="C41">
        <v>5.4698311400346103E-2</v>
      </c>
      <c r="D41">
        <v>5.4127033385420249E-2</v>
      </c>
      <c r="E41">
        <v>5.3109530861833155E-2</v>
      </c>
      <c r="F41">
        <v>5.1377710750728479E-2</v>
      </c>
    </row>
    <row r="42" spans="1:6">
      <c r="A42">
        <v>5.5278616122410293E-2</v>
      </c>
      <c r="B42">
        <v>5.4672259805759793E-2</v>
      </c>
      <c r="C42">
        <v>5.4013986199918214E-2</v>
      </c>
      <c r="D42">
        <v>5.3422168108253412E-2</v>
      </c>
      <c r="E42">
        <v>5.244478455803539E-2</v>
      </c>
      <c r="F42">
        <v>5.0866227952938152E-2</v>
      </c>
    </row>
    <row r="43" spans="1:6">
      <c r="A43">
        <v>5.510781540228972E-2</v>
      </c>
      <c r="B43">
        <v>5.5312848320648603E-2</v>
      </c>
      <c r="C43">
        <v>5.4820328402191851E-2</v>
      </c>
      <c r="D43">
        <v>5.4254765443149645E-2</v>
      </c>
      <c r="E43">
        <v>5.3238922095909462E-2</v>
      </c>
      <c r="F43">
        <v>5.1490394969070846E-2</v>
      </c>
    </row>
    <row r="44" spans="1:6">
      <c r="A44">
        <v>5.4999629722828305E-2</v>
      </c>
      <c r="B44">
        <v>5.5274517243660226E-2</v>
      </c>
      <c r="C44">
        <v>5.4802857819833496E-2</v>
      </c>
      <c r="D44">
        <v>5.4249988090215424E-2</v>
      </c>
      <c r="E44">
        <v>5.3249999220882506E-2</v>
      </c>
      <c r="F44">
        <v>5.1514823585060654E-2</v>
      </c>
    </row>
    <row r="45" spans="1:6">
      <c r="A45">
        <v>5.5300573995047127E-2</v>
      </c>
      <c r="B45">
        <v>5.5275355116875709E-2</v>
      </c>
      <c r="C45">
        <v>5.4750821457942411E-2</v>
      </c>
      <c r="D45">
        <v>5.4185345628931278E-2</v>
      </c>
      <c r="E45">
        <v>5.3182842282230108E-2</v>
      </c>
      <c r="F45">
        <v>5.1460988003564904E-2</v>
      </c>
    </row>
    <row r="46" spans="1:6">
      <c r="A46">
        <v>5.5376303444697447E-2</v>
      </c>
      <c r="B46">
        <v>5.5187174209967757E-2</v>
      </c>
      <c r="C46">
        <v>5.4621370086165924E-2</v>
      </c>
      <c r="D46">
        <v>5.4042735386916507E-2</v>
      </c>
      <c r="E46">
        <v>5.3035975725504517E-2</v>
      </c>
      <c r="F46">
        <v>5.1334501747875828E-2</v>
      </c>
    </row>
    <row r="47" spans="1:6">
      <c r="A47">
        <v>5.53928545122995E-2</v>
      </c>
      <c r="B47">
        <v>5.5112816087315337E-2</v>
      </c>
      <c r="C47">
        <v>5.453730192348797E-2</v>
      </c>
      <c r="D47">
        <v>5.3963598792245687E-2</v>
      </c>
      <c r="E47">
        <v>5.2971596393572441E-2</v>
      </c>
      <c r="F47">
        <v>5.129630586429406E-2</v>
      </c>
    </row>
    <row r="48" spans="1:6">
      <c r="A48">
        <v>5.5457296845949494E-2</v>
      </c>
      <c r="B48">
        <v>5.5657968572761785E-2</v>
      </c>
      <c r="C48">
        <v>5.516181434909137E-2</v>
      </c>
      <c r="D48">
        <v>5.4585671103567469E-2</v>
      </c>
      <c r="E48">
        <v>5.3542120038187202E-2</v>
      </c>
      <c r="F48">
        <v>5.1724417797934831E-2</v>
      </c>
    </row>
    <row r="49" spans="1:6">
      <c r="A49">
        <v>5.6136223854436798E-2</v>
      </c>
      <c r="B49">
        <v>5.7294303990917894E-2</v>
      </c>
      <c r="C49">
        <v>5.6899968589618558E-2</v>
      </c>
      <c r="D49">
        <v>5.6268878941210798E-2</v>
      </c>
      <c r="E49">
        <v>5.5042570066915944E-2</v>
      </c>
      <c r="F49">
        <v>5.2815325465330853E-2</v>
      </c>
    </row>
    <row r="50" spans="1:6">
      <c r="A50">
        <v>5.7656071180860628E-2</v>
      </c>
      <c r="B50">
        <v>5.8073333911786484E-2</v>
      </c>
      <c r="C50">
        <v>5.7458687709486367E-2</v>
      </c>
      <c r="D50">
        <v>5.672272070290002E-2</v>
      </c>
      <c r="E50">
        <v>5.5377228336073725E-2</v>
      </c>
      <c r="F50">
        <v>5.3009275831603843E-2</v>
      </c>
    </row>
    <row r="51" spans="1:6">
      <c r="A51">
        <v>5.7903755061760681E-2</v>
      </c>
      <c r="B51">
        <v>5.8851220775575003E-2</v>
      </c>
      <c r="C51">
        <v>5.8297857448634013E-2</v>
      </c>
      <c r="D51">
        <v>5.753850967232145E-2</v>
      </c>
      <c r="E51">
        <v>5.61061453408363E-2</v>
      </c>
      <c r="F51">
        <v>5.3539669670114864E-2</v>
      </c>
    </row>
    <row r="52" spans="1:6">
      <c r="A52">
        <v>5.9890585380039538E-2</v>
      </c>
      <c r="B52">
        <v>6.0923168202983297E-2</v>
      </c>
      <c r="C52">
        <v>6.026493579755144E-2</v>
      </c>
      <c r="D52">
        <v>5.9369228029035437E-2</v>
      </c>
      <c r="E52">
        <v>5.7678309772480708E-2</v>
      </c>
      <c r="F52">
        <v>5.4639974881118603E-2</v>
      </c>
    </row>
    <row r="53" spans="1:6">
      <c r="A53">
        <v>6.0198388895625704E-2</v>
      </c>
      <c r="B53">
        <v>6.1213395048363879E-2</v>
      </c>
      <c r="C53">
        <v>6.0521460022415222E-2</v>
      </c>
      <c r="D53">
        <v>5.9590340548879225E-2</v>
      </c>
      <c r="E53">
        <v>5.7841229076239946E-2</v>
      </c>
      <c r="F53">
        <v>5.4722157672309972E-2</v>
      </c>
    </row>
    <row r="54" spans="1:6">
      <c r="A54">
        <v>5.9971913946805469E-2</v>
      </c>
      <c r="B54">
        <v>6.0767972083363681E-2</v>
      </c>
      <c r="C54">
        <v>6.0050052470937754E-2</v>
      </c>
      <c r="D54">
        <v>5.9129101367067755E-2</v>
      </c>
      <c r="E54">
        <v>5.7420430071031307E-2</v>
      </c>
      <c r="F54">
        <v>5.4403676175061803E-2</v>
      </c>
    </row>
    <row r="55" spans="1:6">
      <c r="A55">
        <v>6.1833752187185259E-2</v>
      </c>
      <c r="B55">
        <v>6.3067790561136788E-2</v>
      </c>
      <c r="C55">
        <v>6.2318652353356346E-2</v>
      </c>
      <c r="D55">
        <v>6.1273480986844722E-2</v>
      </c>
      <c r="E55">
        <v>5.9291323322626738E-2</v>
      </c>
      <c r="F55">
        <v>5.5736312403516688E-2</v>
      </c>
    </row>
    <row r="56" spans="1:6">
      <c r="A56">
        <v>6.2520551077277248E-2</v>
      </c>
      <c r="B56">
        <v>6.2558841278913604E-2</v>
      </c>
      <c r="C56">
        <v>6.1561843382928028E-2</v>
      </c>
      <c r="D56">
        <v>6.047286519597489E-2</v>
      </c>
      <c r="E56">
        <v>5.8528329602576604E-2</v>
      </c>
      <c r="F56">
        <v>5.5151867271106485E-2</v>
      </c>
    </row>
    <row r="57" spans="1:6">
      <c r="A57">
        <v>6.2608882049676046E-2</v>
      </c>
      <c r="B57">
        <v>6.2836765345469184E-2</v>
      </c>
      <c r="C57">
        <v>6.1891296803552799E-2</v>
      </c>
      <c r="D57">
        <v>6.0818859598679886E-2</v>
      </c>
      <c r="E57">
        <v>5.8875167443997303E-2</v>
      </c>
      <c r="F57">
        <v>5.5447568446227696E-2</v>
      </c>
    </row>
    <row r="58" spans="1:6">
      <c r="A58">
        <v>6.1676677984610379E-2</v>
      </c>
      <c r="B58">
        <v>6.2556023281035017E-2</v>
      </c>
      <c r="C58">
        <v>6.1743421967455116E-2</v>
      </c>
      <c r="D58">
        <v>6.0706291198731305E-2</v>
      </c>
      <c r="E58">
        <v>5.8780208349457956E-2</v>
      </c>
      <c r="F58">
        <v>5.5363626360648448E-2</v>
      </c>
    </row>
    <row r="59" spans="1:6">
      <c r="A59">
        <v>6.3484714174332726E-2</v>
      </c>
      <c r="B59">
        <v>6.4745700062849895E-2</v>
      </c>
      <c r="C59">
        <v>6.3895634311361665E-2</v>
      </c>
      <c r="D59">
        <v>6.2742785488620625E-2</v>
      </c>
      <c r="E59">
        <v>6.0564915826003145E-2</v>
      </c>
      <c r="F59">
        <v>5.6646750495859967E-2</v>
      </c>
    </row>
    <row r="60" spans="1:6">
      <c r="A60">
        <v>6.1748898005718679E-2</v>
      </c>
      <c r="B60">
        <v>6.2925297043017595E-2</v>
      </c>
      <c r="C60">
        <v>6.2167784290148853E-2</v>
      </c>
      <c r="D60">
        <v>6.1134680872169875E-2</v>
      </c>
      <c r="E60">
        <v>5.9183328510037658E-2</v>
      </c>
      <c r="F60">
        <v>5.5678790692077373E-2</v>
      </c>
    </row>
    <row r="61" spans="1:6">
      <c r="A61">
        <v>6.1339553300113342E-2</v>
      </c>
      <c r="B61">
        <v>6.3229783816432975E-2</v>
      </c>
      <c r="C61">
        <v>6.2635855361745027E-2</v>
      </c>
      <c r="D61">
        <v>6.1643516124448829E-2</v>
      </c>
      <c r="E61">
        <v>5.9689445781905361E-2</v>
      </c>
      <c r="F61">
        <v>5.6091549016364373E-2</v>
      </c>
    </row>
    <row r="62" spans="1:6">
      <c r="A62">
        <v>6.2206893823622239E-2</v>
      </c>
      <c r="B62">
        <v>6.385316442503472E-2</v>
      </c>
      <c r="C62">
        <v>6.3173725583856449E-2</v>
      </c>
      <c r="D62">
        <v>6.2131292191353216E-2</v>
      </c>
      <c r="E62">
        <v>6.010547371447398E-2</v>
      </c>
      <c r="F62">
        <v>5.638831788811477E-2</v>
      </c>
    </row>
    <row r="63" spans="1:6">
      <c r="A63">
        <v>6.3754184775576012E-2</v>
      </c>
      <c r="B63">
        <v>6.5394133571194266E-2</v>
      </c>
      <c r="C63">
        <v>6.4596926433856006E-2</v>
      </c>
      <c r="D63">
        <v>6.3425510960759615E-2</v>
      </c>
      <c r="E63">
        <v>6.1174188987422801E-2</v>
      </c>
      <c r="F63">
        <v>5.7087868226758702E-2</v>
      </c>
    </row>
    <row r="64" spans="1:6">
      <c r="A64">
        <v>6.4397150063965597E-2</v>
      </c>
      <c r="B64">
        <v>6.5881034355292509E-2</v>
      </c>
      <c r="C64">
        <v>6.500291403810686E-2</v>
      </c>
      <c r="D64">
        <v>6.3783091992667879E-2</v>
      </c>
      <c r="E64">
        <v>6.1466658648084385E-2</v>
      </c>
      <c r="F64">
        <v>5.7284291653869668E-2</v>
      </c>
    </row>
    <row r="65" spans="1:6">
      <c r="A65">
        <v>6.5166171423405153E-2</v>
      </c>
      <c r="B65">
        <v>6.5878315546723548E-2</v>
      </c>
      <c r="C65">
        <v>6.488711782297979E-2</v>
      </c>
      <c r="D65">
        <v>6.3660211526787955E-2</v>
      </c>
      <c r="E65">
        <v>6.137415617275499E-2</v>
      </c>
      <c r="F65">
        <v>5.7253928114553848E-2</v>
      </c>
    </row>
    <row r="66" spans="1:6">
      <c r="A66">
        <v>6.7196218102187594E-2</v>
      </c>
      <c r="B66">
        <v>6.8999729865329013E-2</v>
      </c>
      <c r="C66">
        <v>6.8035425570077246E-2</v>
      </c>
      <c r="D66">
        <v>6.6640574028534821E-2</v>
      </c>
      <c r="E66">
        <v>6.3958155606815489E-2</v>
      </c>
      <c r="F66">
        <v>5.9063456289063711E-2</v>
      </c>
    </row>
    <row r="67" spans="1:6">
      <c r="A67">
        <v>6.7623372086009492E-2</v>
      </c>
      <c r="B67">
        <v>6.8443204339163191E-2</v>
      </c>
      <c r="C67">
        <v>6.7249814839771146E-2</v>
      </c>
      <c r="D67">
        <v>6.58076130749599E-2</v>
      </c>
      <c r="E67">
        <v>6.315206194869212E-2</v>
      </c>
      <c r="F67">
        <v>5.842730842492394E-2</v>
      </c>
    </row>
    <row r="68" spans="1:6">
      <c r="A68">
        <v>7.0036722566450688E-2</v>
      </c>
      <c r="B68">
        <v>7.0463547305064253E-2</v>
      </c>
      <c r="C68">
        <v>6.9098675350280594E-2</v>
      </c>
      <c r="D68">
        <v>6.7518707403313755E-2</v>
      </c>
      <c r="E68">
        <v>6.4628571678664579E-2</v>
      </c>
      <c r="F68">
        <v>5.9480441750099658E-2</v>
      </c>
    </row>
    <row r="69" spans="1:6">
      <c r="A69">
        <v>7.3964612392667536E-2</v>
      </c>
      <c r="B69">
        <v>7.2524431216606622E-2</v>
      </c>
      <c r="C69">
        <v>7.0577496131252151E-2</v>
      </c>
      <c r="D69">
        <v>6.8733236416100948E-2</v>
      </c>
      <c r="E69">
        <v>6.5556120071354751E-2</v>
      </c>
      <c r="F69">
        <v>6.0064654595940806E-2</v>
      </c>
    </row>
    <row r="70" spans="1:6">
      <c r="A70">
        <v>7.3470793297591985E-2</v>
      </c>
      <c r="B70">
        <v>7.1382611756849929E-2</v>
      </c>
      <c r="C70">
        <v>6.929283965592492E-2</v>
      </c>
      <c r="D70">
        <v>6.745583345230749E-2</v>
      </c>
      <c r="E70">
        <v>6.4387521988301194E-2</v>
      </c>
      <c r="F70">
        <v>5.9191592301718825E-2</v>
      </c>
    </row>
    <row r="71" spans="1:6">
      <c r="A71">
        <v>7.2294231871340819E-2</v>
      </c>
      <c r="B71">
        <v>7.2295115341682065E-2</v>
      </c>
      <c r="C71">
        <v>7.0590498553099859E-2</v>
      </c>
      <c r="D71">
        <v>6.8808984481235902E-2</v>
      </c>
      <c r="E71">
        <v>6.5660866119769443E-2</v>
      </c>
      <c r="F71">
        <v>6.0154810550786267E-2</v>
      </c>
    </row>
    <row r="72" spans="1:6">
      <c r="A72">
        <v>7.2025204653341335E-2</v>
      </c>
      <c r="B72">
        <v>7.2547543780310905E-2</v>
      </c>
      <c r="C72">
        <v>7.097326913493085E-2</v>
      </c>
      <c r="D72">
        <v>6.9224511136327896E-2</v>
      </c>
      <c r="E72">
        <v>6.6073156744653028E-2</v>
      </c>
      <c r="F72">
        <v>6.048970655449263E-2</v>
      </c>
    </row>
    <row r="73" spans="1:6">
      <c r="A73">
        <v>7.1883527478412673E-2</v>
      </c>
      <c r="B73">
        <v>7.25703338521963E-2</v>
      </c>
      <c r="C73">
        <v>7.1062541333357501E-2</v>
      </c>
      <c r="D73">
        <v>6.933387189978768E-2</v>
      </c>
      <c r="E73">
        <v>6.6187321771992061E-2</v>
      </c>
      <c r="F73">
        <v>6.0582479131853509E-2</v>
      </c>
    </row>
    <row r="74" spans="1:6">
      <c r="A74">
        <v>7.1905214268853754E-2</v>
      </c>
      <c r="B74">
        <v>6.9085570093527865E-2</v>
      </c>
      <c r="C74">
        <v>6.7017598613735421E-2</v>
      </c>
      <c r="D74">
        <v>6.5324973812031881E-2</v>
      </c>
      <c r="E74">
        <v>6.2567110195322226E-2</v>
      </c>
      <c r="F74">
        <v>5.7944500036595042E-2</v>
      </c>
    </row>
    <row r="75" spans="1:6">
      <c r="A75">
        <v>7.0418073088381911E-2</v>
      </c>
      <c r="B75">
        <v>6.6250921211613092E-2</v>
      </c>
      <c r="C75">
        <v>6.4080678118560969E-2</v>
      </c>
      <c r="D75">
        <v>6.2505957371335186E-2</v>
      </c>
      <c r="E75">
        <v>6.0075024690650541E-2</v>
      </c>
      <c r="F75">
        <v>5.6148055564615842E-2</v>
      </c>
    </row>
    <row r="76" spans="1:6">
      <c r="A76">
        <v>6.4216375065787173E-2</v>
      </c>
      <c r="B76">
        <v>5.7509235263594569E-2</v>
      </c>
      <c r="C76">
        <v>5.5365413483065826E-2</v>
      </c>
      <c r="D76">
        <v>5.4265096237048463E-2</v>
      </c>
      <c r="E76">
        <v>5.2907208452479919E-2</v>
      </c>
      <c r="F76">
        <v>5.1081387558492342E-2</v>
      </c>
    </row>
    <row r="77" spans="1:6">
      <c r="A77">
        <v>5.1810859405050022E-2</v>
      </c>
      <c r="B77">
        <v>4.6848082640432352E-2</v>
      </c>
      <c r="C77">
        <v>4.5864432457864597E-2</v>
      </c>
      <c r="D77">
        <v>4.5672897832803594E-2</v>
      </c>
      <c r="E77">
        <v>4.5753251521753718E-2</v>
      </c>
      <c r="F77">
        <v>4.6254118857204783E-2</v>
      </c>
    </row>
    <row r="78" spans="1:6">
      <c r="A78">
        <v>4.0464006491611068E-2</v>
      </c>
      <c r="B78">
        <v>3.4747953759078645E-2</v>
      </c>
      <c r="C78">
        <v>3.4374068759745996E-2</v>
      </c>
      <c r="D78">
        <v>3.4958885031190726E-2</v>
      </c>
      <c r="E78">
        <v>3.6503733784808569E-2</v>
      </c>
      <c r="F78">
        <v>3.9712772849023137E-2</v>
      </c>
    </row>
    <row r="79" spans="1:6">
      <c r="A79">
        <v>2.6887841789219203E-2</v>
      </c>
      <c r="B79">
        <v>2.4418232067665253E-2</v>
      </c>
      <c r="C79">
        <v>2.535340178738317E-2</v>
      </c>
      <c r="D79">
        <v>2.680826337877415E-2</v>
      </c>
      <c r="E79">
        <v>2.9661816127705833E-2</v>
      </c>
      <c r="F79">
        <v>3.4994169704619903E-2</v>
      </c>
    </row>
    <row r="80" spans="1:6">
      <c r="A80">
        <v>2.9228832261797053E-2</v>
      </c>
      <c r="B80">
        <v>2.6486903883073142E-2</v>
      </c>
      <c r="C80">
        <v>2.7280413413062015E-2</v>
      </c>
      <c r="D80">
        <v>2.8602646895558363E-2</v>
      </c>
      <c r="E80">
        <v>3.1216482486620119E-2</v>
      </c>
      <c r="F80">
        <v>3.6104648335543624E-2</v>
      </c>
    </row>
    <row r="81" spans="1:6">
      <c r="A81">
        <v>2.8897670215117788E-2</v>
      </c>
      <c r="B81">
        <v>2.747459022367716E-2</v>
      </c>
      <c r="C81">
        <v>2.8575004398038579E-2</v>
      </c>
      <c r="D81">
        <v>2.995111972138273E-2</v>
      </c>
      <c r="E81">
        <v>3.2503914868723401E-2</v>
      </c>
      <c r="F81">
        <v>3.7109449552067984E-2</v>
      </c>
    </row>
    <row r="82" spans="1:6">
      <c r="A82">
        <v>2.992274781498936E-2</v>
      </c>
      <c r="B82">
        <v>2.8046302761571312E-2</v>
      </c>
      <c r="C82">
        <v>2.899967685784122E-2</v>
      </c>
      <c r="D82">
        <v>3.0317315383532818E-2</v>
      </c>
      <c r="E82">
        <v>3.281327549168931E-2</v>
      </c>
      <c r="F82">
        <v>3.7341303640517867E-2</v>
      </c>
    </row>
    <row r="83" spans="1:6">
      <c r="A83">
        <v>3.1879783535526993E-2</v>
      </c>
      <c r="B83">
        <v>2.9894556975199733E-2</v>
      </c>
      <c r="C83">
        <v>3.0798523155081928E-2</v>
      </c>
      <c r="D83">
        <v>3.2061459297404483E-2</v>
      </c>
      <c r="E83">
        <v>3.4428100546724773E-2</v>
      </c>
      <c r="F83">
        <v>3.861466714872476E-2</v>
      </c>
    </row>
    <row r="84" spans="1:6">
      <c r="A84">
        <v>3.1588539760932219E-2</v>
      </c>
      <c r="B84">
        <v>3.0518876393704358E-2</v>
      </c>
      <c r="C84">
        <v>3.1620910573406137E-2</v>
      </c>
      <c r="D84">
        <v>3.290341051795867E-2</v>
      </c>
      <c r="E84">
        <v>3.5202702737950446E-2</v>
      </c>
      <c r="F84">
        <v>3.9182077481469846E-2</v>
      </c>
    </row>
    <row r="85" spans="1:6">
      <c r="A85">
        <v>3.0625889407178343E-2</v>
      </c>
      <c r="B85">
        <v>3.3686888237410492E-2</v>
      </c>
      <c r="C85">
        <v>3.5484091800410074E-2</v>
      </c>
      <c r="D85">
        <v>3.6764351957803434E-2</v>
      </c>
      <c r="E85">
        <v>3.8688464313554161E-2</v>
      </c>
      <c r="F85">
        <v>4.1695881071158215E-2</v>
      </c>
    </row>
    <row r="86" spans="1:6">
      <c r="A86">
        <v>3.0235400561882574E-2</v>
      </c>
      <c r="B86">
        <v>3.5794876841698436E-2</v>
      </c>
      <c r="C86">
        <v>3.7871297885582904E-2</v>
      </c>
      <c r="D86">
        <v>3.9057441731830754E-2</v>
      </c>
      <c r="E86">
        <v>4.0649162362913084E-2</v>
      </c>
      <c r="F86">
        <v>4.2995889394371371E-2</v>
      </c>
    </row>
    <row r="87" spans="1:6">
      <c r="A87">
        <v>3.2543975117759527E-2</v>
      </c>
      <c r="B87">
        <v>3.7199292600834766E-2</v>
      </c>
      <c r="C87">
        <v>3.8954941151901346E-2</v>
      </c>
      <c r="D87">
        <v>3.9964134289607947E-2</v>
      </c>
      <c r="E87">
        <v>4.1332449461873172E-2</v>
      </c>
      <c r="F87">
        <v>4.3394131912260381E-2</v>
      </c>
    </row>
    <row r="88" spans="1:6">
      <c r="A88">
        <v>3.5594399608810945E-2</v>
      </c>
      <c r="B88">
        <v>4.0519118741000025E-2</v>
      </c>
      <c r="C88">
        <v>4.2089621854152173E-2</v>
      </c>
      <c r="D88">
        <v>4.2879578231410642E-2</v>
      </c>
      <c r="E88">
        <v>4.3846066639317387E-2</v>
      </c>
      <c r="F88">
        <v>4.517258097074231E-2</v>
      </c>
    </row>
    <row r="89" spans="1:6">
      <c r="A89">
        <v>3.7565698628824321E-2</v>
      </c>
      <c r="B89">
        <v>4.015706663133814E-2</v>
      </c>
      <c r="C89">
        <v>4.1232267550197765E-2</v>
      </c>
      <c r="D89">
        <v>4.1905799193500078E-2</v>
      </c>
      <c r="E89">
        <v>4.2875225675100104E-2</v>
      </c>
      <c r="F89">
        <v>4.4406283430047586E-2</v>
      </c>
    </row>
    <row r="90" spans="1:6">
      <c r="A90">
        <v>4.0876550162947847E-2</v>
      </c>
      <c r="B90">
        <v>4.1773107132030612E-2</v>
      </c>
      <c r="C90">
        <v>4.2368093925543804E-2</v>
      </c>
      <c r="D90">
        <v>4.2848051323155528E-2</v>
      </c>
      <c r="E90">
        <v>4.362689139939236E-2</v>
      </c>
      <c r="F90">
        <v>4.4928198691509262E-2</v>
      </c>
    </row>
    <row r="91" spans="1:6">
      <c r="A91">
        <v>3.9937005543177737E-2</v>
      </c>
      <c r="B91">
        <v>4.1433426255642024E-2</v>
      </c>
      <c r="C91">
        <v>4.2175160411302801E-2</v>
      </c>
      <c r="D91">
        <v>4.2706124319226837E-2</v>
      </c>
      <c r="E91">
        <v>4.3525515122261903E-2</v>
      </c>
      <c r="F91">
        <v>4.4861575381801813E-2</v>
      </c>
    </row>
    <row r="92" spans="1:6">
      <c r="A92">
        <v>4.296003723589055E-2</v>
      </c>
      <c r="B92">
        <v>4.4885454200547348E-2</v>
      </c>
      <c r="C92">
        <v>4.553705546416173E-2</v>
      </c>
      <c r="D92">
        <v>4.5877211435197698E-2</v>
      </c>
      <c r="E92">
        <v>4.6296377574073996E-2</v>
      </c>
      <c r="F92">
        <v>4.684786694359204E-2</v>
      </c>
    </row>
    <row r="93" spans="1:6">
      <c r="A93">
        <v>4.5725535793174746E-2</v>
      </c>
      <c r="B93">
        <v>4.695924436692607E-2</v>
      </c>
      <c r="C93">
        <v>4.7344526951251936E-2</v>
      </c>
      <c r="D93">
        <v>4.7504098565280276E-2</v>
      </c>
      <c r="E93">
        <v>4.7649722484319389E-2</v>
      </c>
      <c r="F93">
        <v>4.7765084722112702E-2</v>
      </c>
    </row>
    <row r="94" spans="1:6">
      <c r="A94">
        <v>4.6909860246751402E-2</v>
      </c>
      <c r="B94">
        <v>4.5288888723125635E-2</v>
      </c>
      <c r="C94">
        <v>4.5107732510177009E-2</v>
      </c>
      <c r="D94">
        <v>4.5192532966649969E-2</v>
      </c>
      <c r="E94">
        <v>4.548370341882358E-2</v>
      </c>
      <c r="F94">
        <v>4.6127365054165426E-2</v>
      </c>
    </row>
    <row r="95" spans="1:6">
      <c r="A95">
        <v>4.5188795283663021E-2</v>
      </c>
      <c r="B95">
        <v>4.4894988545552621E-2</v>
      </c>
      <c r="C95">
        <v>4.4943811393407411E-2</v>
      </c>
      <c r="D95">
        <v>4.5072370292374909E-2</v>
      </c>
      <c r="E95">
        <v>4.5363057415444948E-2</v>
      </c>
      <c r="F95">
        <v>4.5986914971051174E-2</v>
      </c>
    </row>
    <row r="96" spans="1:6">
      <c r="A96">
        <v>4.5336488632374383E-2</v>
      </c>
      <c r="B96">
        <v>4.5545999863580294E-2</v>
      </c>
      <c r="C96">
        <v>4.5659299464974767E-2</v>
      </c>
      <c r="D96">
        <v>4.5771761907816261E-2</v>
      </c>
      <c r="E96">
        <v>4.5990573501965192E-2</v>
      </c>
      <c r="F96">
        <v>4.6444900892527022E-2</v>
      </c>
    </row>
    <row r="97" spans="1:6">
      <c r="A97">
        <v>4.5324974563123371E-2</v>
      </c>
      <c r="B97">
        <v>4.5777857750144146E-2</v>
      </c>
      <c r="C97">
        <v>4.5929507323538621E-2</v>
      </c>
      <c r="D97">
        <v>4.602593045686823E-2</v>
      </c>
      <c r="E97">
        <v>4.6191496715718997E-2</v>
      </c>
      <c r="F97">
        <v>4.6553346311608415E-2</v>
      </c>
    </row>
    <row r="98" spans="1:6">
      <c r="A98">
        <v>4.730268002727378E-2</v>
      </c>
      <c r="B98">
        <v>4.8766511900601738E-2</v>
      </c>
      <c r="C98">
        <v>4.8964411660128451E-2</v>
      </c>
      <c r="D98">
        <v>4.8917504930713493E-2</v>
      </c>
      <c r="E98">
        <v>4.8725131914649056E-2</v>
      </c>
      <c r="F98">
        <v>4.835813949413463E-2</v>
      </c>
    </row>
    <row r="99" spans="1:6">
      <c r="A99">
        <v>4.563813968072182E-2</v>
      </c>
      <c r="B99">
        <v>4.7269872620550789E-2</v>
      </c>
      <c r="C99">
        <v>4.7606337576928011E-2</v>
      </c>
      <c r="D99">
        <v>4.7684516532093491E-2</v>
      </c>
      <c r="E99">
        <v>4.7701210204251054E-2</v>
      </c>
      <c r="F99">
        <v>4.7676108575482101E-2</v>
      </c>
    </row>
    <row r="100" spans="1:6">
      <c r="A100">
        <v>4.7427752795052951E-2</v>
      </c>
      <c r="B100">
        <v>4.8131555578175257E-2</v>
      </c>
      <c r="C100">
        <v>4.821617210811828E-2</v>
      </c>
      <c r="D100">
        <v>4.8198769613338917E-2</v>
      </c>
      <c r="E100">
        <v>4.812579307852053E-2</v>
      </c>
      <c r="F100">
        <v>4.7987909953708309E-2</v>
      </c>
    </row>
    <row r="101" spans="1:6">
      <c r="A101">
        <v>4.7805943546913511E-2</v>
      </c>
      <c r="B101">
        <v>4.8079329733815512E-2</v>
      </c>
      <c r="C101">
        <v>4.8105354340816524E-2</v>
      </c>
      <c r="D101">
        <v>4.8087799563651563E-2</v>
      </c>
      <c r="E101">
        <v>4.8037943992709484E-2</v>
      </c>
      <c r="F101">
        <v>4.7945411811818439E-2</v>
      </c>
    </row>
    <row r="102" spans="1:6">
      <c r="A102">
        <v>4.8128566356241374E-2</v>
      </c>
      <c r="B102">
        <v>4.8584024628865054E-2</v>
      </c>
      <c r="C102">
        <v>4.8635911203476975E-2</v>
      </c>
      <c r="D102">
        <v>4.8598329695379666E-2</v>
      </c>
      <c r="E102">
        <v>4.84859959074651E-2</v>
      </c>
      <c r="F102">
        <v>4.8261568704182536E-2</v>
      </c>
    </row>
    <row r="103" spans="1:6">
      <c r="A103">
        <v>4.768744128795023E-2</v>
      </c>
      <c r="B103">
        <v>4.7789570846890728E-2</v>
      </c>
      <c r="C103">
        <v>4.7798885334794025E-2</v>
      </c>
      <c r="D103">
        <v>4.7792747504757128E-2</v>
      </c>
      <c r="E103">
        <v>4.7777770850247273E-2</v>
      </c>
      <c r="F103">
        <v>4.7759690338280682E-2</v>
      </c>
    </row>
    <row r="104" spans="1:6">
      <c r="A104">
        <v>4.8297382263266797E-2</v>
      </c>
      <c r="B104">
        <v>4.8845604838535686E-2</v>
      </c>
      <c r="C104">
        <v>4.8884844674629474E-2</v>
      </c>
      <c r="D104">
        <v>4.8820460008083724E-2</v>
      </c>
      <c r="E104">
        <v>4.865850035820616E-2</v>
      </c>
      <c r="F104">
        <v>4.8358868273649602E-2</v>
      </c>
    </row>
    <row r="105" spans="1:6">
      <c r="A105">
        <v>4.845509691440613E-2</v>
      </c>
      <c r="B105">
        <v>4.9213782205377379E-2</v>
      </c>
      <c r="C105">
        <v>4.9231307171852534E-2</v>
      </c>
      <c r="D105">
        <v>4.9123611527207435E-2</v>
      </c>
      <c r="E105">
        <v>4.8885348950565843E-2</v>
      </c>
      <c r="F105">
        <v>4.8476274660879816E-2</v>
      </c>
    </row>
    <row r="106" spans="1:6">
      <c r="A106">
        <v>4.6940139757335318E-2</v>
      </c>
      <c r="B106">
        <v>4.723639982736455E-2</v>
      </c>
      <c r="C106">
        <v>4.7266151650242685E-2</v>
      </c>
      <c r="D106">
        <v>4.7269163595549252E-2</v>
      </c>
      <c r="E106">
        <v>4.7279915076936109E-2</v>
      </c>
      <c r="F106">
        <v>4.7351588301014047E-2</v>
      </c>
    </row>
    <row r="107" spans="1:6">
      <c r="A107">
        <v>4.8727357160309293E-2</v>
      </c>
      <c r="B107">
        <v>4.7868734098993136E-2</v>
      </c>
      <c r="C107">
        <v>4.7551718936019803E-2</v>
      </c>
      <c r="D107">
        <v>4.7399202321337555E-2</v>
      </c>
      <c r="E107">
        <v>4.7256666747976128E-2</v>
      </c>
      <c r="F107">
        <v>4.7215261353340518E-2</v>
      </c>
    </row>
    <row r="108" spans="1:6">
      <c r="A108">
        <v>4.575234154473614E-2</v>
      </c>
      <c r="B108">
        <v>4.1984173476663153E-2</v>
      </c>
      <c r="C108">
        <v>4.1432137338378194E-2</v>
      </c>
      <c r="D108">
        <v>4.1528364097075381E-2</v>
      </c>
      <c r="E108">
        <v>4.208255504967319E-2</v>
      </c>
      <c r="F108">
        <v>4.3510034289765943E-2</v>
      </c>
    </row>
    <row r="109" spans="1:6">
      <c r="A109">
        <v>4.5281536605224083E-2</v>
      </c>
      <c r="B109">
        <v>4.1173530467347841E-2</v>
      </c>
      <c r="C109">
        <v>4.0602084346230104E-2</v>
      </c>
      <c r="D109">
        <v>4.0732799116975207E-2</v>
      </c>
      <c r="E109">
        <v>4.137752797951768E-2</v>
      </c>
      <c r="F109">
        <v>4.2997929081606358E-2</v>
      </c>
    </row>
    <row r="110" spans="1:6">
      <c r="A110">
        <v>4.4197127633577443E-2</v>
      </c>
      <c r="B110">
        <v>4.2332343623870276E-2</v>
      </c>
      <c r="C110">
        <v>4.2157756736028326E-2</v>
      </c>
      <c r="D110">
        <v>4.2334905816872229E-2</v>
      </c>
      <c r="E110">
        <v>4.2873183855500277E-2</v>
      </c>
      <c r="F110">
        <v>4.4124219311861515E-2</v>
      </c>
    </row>
    <row r="111" spans="1:6">
      <c r="A111">
        <v>4.3483453469700305E-2</v>
      </c>
      <c r="B111">
        <v>3.8937061550500918E-2</v>
      </c>
      <c r="C111">
        <v>3.8381562198439002E-2</v>
      </c>
      <c r="D111">
        <v>3.8632440755931509E-2</v>
      </c>
      <c r="E111">
        <v>3.9549999883902058E-2</v>
      </c>
      <c r="F111">
        <v>4.1705971040743153E-2</v>
      </c>
    </row>
    <row r="112" spans="1:6">
      <c r="A112">
        <v>4.0656260090283315E-2</v>
      </c>
      <c r="B112">
        <v>3.8914084656939289E-2</v>
      </c>
      <c r="C112">
        <v>3.8948211396333497E-2</v>
      </c>
      <c r="D112">
        <v>3.9331765154830944E-2</v>
      </c>
      <c r="E112">
        <v>4.0246368349536064E-2</v>
      </c>
      <c r="F112">
        <v>4.2216787962377947E-2</v>
      </c>
    </row>
    <row r="113" spans="1:6">
      <c r="A113">
        <v>4.2568685512541421E-2</v>
      </c>
      <c r="B113">
        <v>4.154950513387326E-2</v>
      </c>
      <c r="C113">
        <v>4.1580715415140135E-2</v>
      </c>
      <c r="D113">
        <v>4.1824842958464767E-2</v>
      </c>
      <c r="E113">
        <v>4.2418862552657949E-2</v>
      </c>
      <c r="F113">
        <v>4.3756081855606366E-2</v>
      </c>
    </row>
    <row r="114" spans="1:6">
      <c r="A114">
        <v>4.1503180830542864E-2</v>
      </c>
      <c r="B114">
        <v>3.9860331790020423E-2</v>
      </c>
      <c r="C114">
        <v>3.9859888983406221E-2</v>
      </c>
      <c r="D114">
        <v>4.0189351144858117E-2</v>
      </c>
      <c r="E114">
        <v>4.0995988265090891E-2</v>
      </c>
      <c r="F114">
        <v>4.2756596254662091E-2</v>
      </c>
    </row>
    <row r="115" spans="1:6">
      <c r="A115">
        <v>3.9191494125682645E-2</v>
      </c>
      <c r="B115">
        <v>3.6551315791813539E-2</v>
      </c>
      <c r="C115">
        <v>3.6515932632920606E-2</v>
      </c>
      <c r="D115">
        <v>3.6993122631957226E-2</v>
      </c>
      <c r="E115">
        <v>3.8168267131622267E-2</v>
      </c>
      <c r="F115">
        <v>4.0704138326864252E-2</v>
      </c>
    </row>
    <row r="116" spans="1:6">
      <c r="A116">
        <v>3.144576655433607E-2</v>
      </c>
      <c r="B116">
        <v>2.9209152437218274E-2</v>
      </c>
      <c r="C116">
        <v>2.9669593519216293E-2</v>
      </c>
      <c r="D116">
        <v>3.0630545314697388E-2</v>
      </c>
      <c r="E116">
        <v>3.2670166697373784E-2</v>
      </c>
      <c r="F116">
        <v>3.6790039736792887E-2</v>
      </c>
    </row>
    <row r="117" spans="1:6">
      <c r="A117">
        <v>3.4501404745752862E-2</v>
      </c>
      <c r="B117">
        <v>3.2942081507809702E-2</v>
      </c>
      <c r="C117">
        <v>3.3328891891997399E-2</v>
      </c>
      <c r="D117">
        <v>3.4075409810615132E-2</v>
      </c>
      <c r="E117">
        <v>3.5658300977762784E-2</v>
      </c>
      <c r="F117">
        <v>3.8900310212388295E-2</v>
      </c>
    </row>
    <row r="118" spans="1:6">
      <c r="A118">
        <v>3.3182618727538651E-2</v>
      </c>
      <c r="B118">
        <v>3.3750990025868795E-2</v>
      </c>
      <c r="C118">
        <v>3.4540729081754019E-2</v>
      </c>
      <c r="D118">
        <v>3.5340698076999591E-2</v>
      </c>
      <c r="E118">
        <v>3.6833002714031358E-2</v>
      </c>
      <c r="F118">
        <v>3.9761025331125348E-2</v>
      </c>
    </row>
    <row r="119" spans="1:6">
      <c r="A119">
        <v>3.2329801473906981E-2</v>
      </c>
      <c r="B119">
        <v>3.1795023314174706E-2</v>
      </c>
      <c r="C119">
        <v>3.2418046322464991E-2</v>
      </c>
      <c r="D119">
        <v>3.3265430983799846E-2</v>
      </c>
      <c r="E119">
        <v>3.4967715871677657E-2</v>
      </c>
      <c r="F119">
        <v>3.8395036536960241E-2</v>
      </c>
    </row>
    <row r="120" spans="1:6">
      <c r="A120">
        <v>3.2457946637914473E-2</v>
      </c>
      <c r="B120">
        <v>3.1511498404282356E-2</v>
      </c>
      <c r="C120">
        <v>3.2114788331960881E-2</v>
      </c>
      <c r="D120">
        <v>3.298310792428389E-2</v>
      </c>
      <c r="E120">
        <v>3.4733812749835467E-2</v>
      </c>
      <c r="F120">
        <v>3.8245574660009329E-2</v>
      </c>
    </row>
    <row r="121" spans="1:6">
      <c r="A121">
        <v>3.0897301451076671E-2</v>
      </c>
      <c r="B121">
        <v>3.0862838334821573E-2</v>
      </c>
      <c r="C121">
        <v>3.1734746999674601E-2</v>
      </c>
      <c r="D121">
        <v>3.2718357634740944E-2</v>
      </c>
      <c r="E121">
        <v>3.4582052033322208E-2</v>
      </c>
      <c r="F121">
        <v>3.8195977115577331E-2</v>
      </c>
    </row>
    <row r="122" spans="1:6">
      <c r="A122">
        <v>2.9464176351461344E-2</v>
      </c>
      <c r="B122">
        <v>3.0107584699649699E-2</v>
      </c>
      <c r="C122">
        <v>3.1165917022455851E-2</v>
      </c>
      <c r="D122">
        <v>3.2237964301265923E-2</v>
      </c>
      <c r="E122">
        <v>3.4205807526535924E-2</v>
      </c>
      <c r="F122">
        <v>3.795487447926027E-2</v>
      </c>
    </row>
    <row r="123" spans="1:6">
      <c r="A123">
        <v>2.8334201667375492E-2</v>
      </c>
      <c r="B123">
        <v>2.9267892895591615E-2</v>
      </c>
      <c r="C123">
        <v>3.0494000491872637E-2</v>
      </c>
      <c r="D123">
        <v>3.1682046059068103E-2</v>
      </c>
      <c r="E123">
        <v>3.3810601669211557E-2</v>
      </c>
      <c r="F123">
        <v>3.7762188445723079E-2</v>
      </c>
    </row>
    <row r="124" spans="1:6">
      <c r="A124">
        <v>2.9236393128313137E-2</v>
      </c>
      <c r="B124">
        <v>2.9512737082370909E-2</v>
      </c>
      <c r="C124">
        <v>3.0578722245408349E-2</v>
      </c>
      <c r="D124">
        <v>3.1704281597238898E-2</v>
      </c>
      <c r="E124">
        <v>3.3778159310250314E-2</v>
      </c>
      <c r="F124">
        <v>3.7697347090656315E-2</v>
      </c>
    </row>
    <row r="125" spans="1:6">
      <c r="A125">
        <v>2.9546186238079152E-2</v>
      </c>
      <c r="B125">
        <v>3.0581975671854725E-2</v>
      </c>
      <c r="C125">
        <v>3.174265140901554E-2</v>
      </c>
      <c r="D125">
        <v>3.2837625228282999E-2</v>
      </c>
      <c r="E125">
        <v>3.4789893921900537E-2</v>
      </c>
      <c r="F125">
        <v>3.8430463672040421E-2</v>
      </c>
    </row>
    <row r="126" spans="1:6">
      <c r="A126">
        <v>2.7716594326414715E-2</v>
      </c>
      <c r="B126">
        <v>2.809374676213788E-2</v>
      </c>
      <c r="C126">
        <v>2.9260796953588904E-2</v>
      </c>
      <c r="D126">
        <v>3.0480685232411257E-2</v>
      </c>
      <c r="E126">
        <v>3.2720861515627725E-2</v>
      </c>
      <c r="F126">
        <v>3.6943741569142624E-2</v>
      </c>
    </row>
    <row r="127" spans="1:6">
      <c r="A127">
        <v>2.6367151886704E-2</v>
      </c>
      <c r="B127">
        <v>2.6991846221098736E-2</v>
      </c>
      <c r="C127">
        <v>2.8283857790750426E-2</v>
      </c>
      <c r="D127">
        <v>2.9610503341782467E-2</v>
      </c>
      <c r="E127">
        <v>3.2023727274115732E-2</v>
      </c>
      <c r="F127">
        <v>3.6510089121559619E-2</v>
      </c>
    </row>
    <row r="128" spans="1:6">
      <c r="A128">
        <v>2.7293864557079231E-2</v>
      </c>
      <c r="B128">
        <v>2.6748868275361267E-2</v>
      </c>
      <c r="C128">
        <v>2.7865122160254458E-2</v>
      </c>
      <c r="D128">
        <v>2.9195705722839433E-2</v>
      </c>
      <c r="E128">
        <v>3.1692695740924814E-2</v>
      </c>
      <c r="F128">
        <v>3.634193016579506E-2</v>
      </c>
    </row>
    <row r="129" spans="1:6">
      <c r="A129">
        <v>2.5920256206222063E-2</v>
      </c>
      <c r="B129">
        <v>2.4458797055308183E-2</v>
      </c>
      <c r="C129">
        <v>2.5505791947040012E-2</v>
      </c>
      <c r="D129">
        <v>2.6940018927217105E-2</v>
      </c>
      <c r="E129">
        <v>2.9714861498158152E-2</v>
      </c>
      <c r="F129">
        <v>3.493701954540631E-2</v>
      </c>
    </row>
    <row r="130" spans="1:6">
      <c r="A130">
        <v>2.5481671656056616E-2</v>
      </c>
      <c r="B130">
        <v>2.487412543057416E-2</v>
      </c>
      <c r="C130">
        <v>2.6119762076527525E-2</v>
      </c>
      <c r="D130">
        <v>2.7602663140168227E-2</v>
      </c>
      <c r="E130">
        <v>3.0371038662427186E-2</v>
      </c>
      <c r="F130">
        <v>3.5470801945052609E-2</v>
      </c>
    </row>
    <row r="131" spans="1:6">
      <c r="A131">
        <v>2.5335365894881241E-2</v>
      </c>
      <c r="B131">
        <v>2.5057639577726682E-2</v>
      </c>
      <c r="C131">
        <v>2.6357358385944069E-2</v>
      </c>
      <c r="D131">
        <v>2.7835982807669114E-2</v>
      </c>
      <c r="E131">
        <v>3.0568879646461967E-2</v>
      </c>
      <c r="F131">
        <v>3.5594890932640025E-2</v>
      </c>
    </row>
    <row r="132" spans="1:6">
      <c r="A132">
        <v>2.5763748974861413E-2</v>
      </c>
      <c r="B132">
        <v>2.6025514832859569E-2</v>
      </c>
      <c r="C132">
        <v>2.7418552800524472E-2</v>
      </c>
      <c r="D132">
        <v>2.8885965045343499E-2</v>
      </c>
      <c r="E132">
        <v>3.1532675627227516E-2</v>
      </c>
      <c r="F132">
        <v>3.6324707181148212E-2</v>
      </c>
    </row>
    <row r="133" spans="1:6">
      <c r="A133">
        <v>2.5867671962327924E-2</v>
      </c>
      <c r="B133">
        <v>2.5663967830615558E-2</v>
      </c>
      <c r="C133">
        <v>2.6981070399706358E-2</v>
      </c>
      <c r="D133">
        <v>2.8458995605981023E-2</v>
      </c>
      <c r="E133">
        <v>3.1167022664651323E-2</v>
      </c>
      <c r="F133">
        <v>3.6086897774695349E-2</v>
      </c>
    </row>
    <row r="134" spans="1:6">
      <c r="A134">
        <v>2.6693749493212376E-2</v>
      </c>
      <c r="B134">
        <v>2.5808217532565444E-2</v>
      </c>
      <c r="C134">
        <v>2.6936343628204473E-2</v>
      </c>
      <c r="D134">
        <v>2.8336183399777299E-2</v>
      </c>
      <c r="E134">
        <v>3.0977464645640808E-2</v>
      </c>
      <c r="F134">
        <v>3.5876541172897715E-2</v>
      </c>
    </row>
    <row r="135" spans="1:6">
      <c r="A135">
        <v>2.6455008013894655E-2</v>
      </c>
      <c r="B135">
        <v>2.5839376378333157E-2</v>
      </c>
      <c r="C135">
        <v>2.7016632784645434E-2</v>
      </c>
      <c r="D135">
        <v>2.8426715104488187E-2</v>
      </c>
      <c r="E135">
        <v>3.1066348300321935E-2</v>
      </c>
      <c r="F135">
        <v>3.5944990681758139E-2</v>
      </c>
    </row>
    <row r="136" spans="1:6">
      <c r="A136">
        <v>2.5975405639698745E-2</v>
      </c>
      <c r="B136">
        <v>2.6198669550434678E-2</v>
      </c>
      <c r="C136">
        <v>2.756243176603403E-2</v>
      </c>
      <c r="D136">
        <v>2.9010994807505325E-2</v>
      </c>
      <c r="E136">
        <v>3.163209671066515E-2</v>
      </c>
      <c r="F136">
        <v>3.638801957088824E-2</v>
      </c>
    </row>
    <row r="137" spans="1:6">
      <c r="A137">
        <v>2.6032649041220587E-2</v>
      </c>
      <c r="B137">
        <v>2.6272157359274122E-2</v>
      </c>
      <c r="C137">
        <v>2.7610064991456053E-2</v>
      </c>
      <c r="D137">
        <v>2.9029001648339436E-2</v>
      </c>
      <c r="E137">
        <v>3.1605225427636566E-2</v>
      </c>
      <c r="F137">
        <v>3.6318166090101613E-2</v>
      </c>
    </row>
    <row r="138" spans="1:6">
      <c r="A138">
        <v>2.5529334285965301E-2</v>
      </c>
      <c r="B138">
        <v>2.6082502291566643E-2</v>
      </c>
      <c r="C138">
        <v>2.7474693534067667E-2</v>
      </c>
      <c r="D138">
        <v>2.8904587778847003E-2</v>
      </c>
      <c r="E138">
        <v>3.1484407441175269E-2</v>
      </c>
      <c r="F138">
        <v>3.6208459266617261E-2</v>
      </c>
    </row>
    <row r="139" spans="1:6">
      <c r="A139">
        <v>2.5728856739457878E-2</v>
      </c>
      <c r="B139">
        <v>2.6007888360026214E-2</v>
      </c>
      <c r="C139">
        <v>2.7330108128456095E-2</v>
      </c>
      <c r="D139">
        <v>2.8734924964793979E-2</v>
      </c>
      <c r="E139">
        <v>3.1300252452609492E-2</v>
      </c>
      <c r="F139">
        <v>3.6042374126723127E-2</v>
      </c>
    </row>
    <row r="140" spans="1:6">
      <c r="A140">
        <v>2.5389830645079318E-2</v>
      </c>
      <c r="B140">
        <v>2.6230822974298431E-2</v>
      </c>
      <c r="C140">
        <v>2.7660482379540573E-2</v>
      </c>
      <c r="D140">
        <v>2.9074772471210909E-2</v>
      </c>
      <c r="E140">
        <v>3.1606132564201764E-2</v>
      </c>
      <c r="F140">
        <v>3.6253913444652251E-2</v>
      </c>
    </row>
    <row r="141" spans="1:6">
      <c r="A141">
        <v>2.5116798822194645E-2</v>
      </c>
      <c r="B141">
        <v>2.6276886327738416E-2</v>
      </c>
      <c r="C141">
        <v>2.7767244944077757E-2</v>
      </c>
      <c r="D141">
        <v>2.9185999150792251E-2</v>
      </c>
      <c r="E141">
        <v>3.1698481297938348E-2</v>
      </c>
      <c r="F141">
        <v>3.6303325822085571E-2</v>
      </c>
    </row>
    <row r="142" spans="1:6">
      <c r="A142">
        <v>2.5009071357077362E-2</v>
      </c>
      <c r="B142">
        <v>2.6419478000770782E-2</v>
      </c>
      <c r="C142">
        <v>2.7937358993989754E-2</v>
      </c>
      <c r="D142">
        <v>2.9354353271514949E-2</v>
      </c>
      <c r="E142">
        <v>3.1850742200391996E-2</v>
      </c>
      <c r="F142">
        <v>3.6415063380092448E-2</v>
      </c>
    </row>
    <row r="143" spans="1:6">
      <c r="A143">
        <v>2.4716306939930335E-2</v>
      </c>
      <c r="B143">
        <v>2.6033072722678255E-2</v>
      </c>
      <c r="C143">
        <v>2.7528196741645913E-2</v>
      </c>
      <c r="D143">
        <v>2.8950875692693487E-2</v>
      </c>
      <c r="E143">
        <v>3.1479040092942355E-2</v>
      </c>
      <c r="F143">
        <v>3.6130436623129869E-2</v>
      </c>
    </row>
    <row r="144" spans="1:6">
      <c r="A144">
        <v>2.3888831133076414E-2</v>
      </c>
      <c r="B144">
        <v>2.5663693009062929E-2</v>
      </c>
      <c r="C144">
        <v>2.7231243937365448E-2</v>
      </c>
      <c r="D144">
        <v>2.8668945272572372E-2</v>
      </c>
      <c r="E144">
        <v>3.1206799970949869E-2</v>
      </c>
      <c r="F144">
        <v>3.5893035617753026E-2</v>
      </c>
    </row>
    <row r="145" spans="1:6">
      <c r="A145">
        <v>2.1556046156971077E-2</v>
      </c>
      <c r="B145">
        <v>2.3301151912399076E-2</v>
      </c>
      <c r="C145">
        <v>2.5004355756160224E-2</v>
      </c>
      <c r="D145">
        <v>2.6569561846042374E-2</v>
      </c>
      <c r="E145">
        <v>2.933923963579076E-2</v>
      </c>
      <c r="F145">
        <v>3.4496523688160481E-2</v>
      </c>
    </row>
    <row r="146" spans="1:6">
      <c r="A146">
        <v>1.9688243607323443E-2</v>
      </c>
      <c r="B146">
        <v>2.0951058316442644E-2</v>
      </c>
      <c r="C146">
        <v>2.2691223654791665E-2</v>
      </c>
      <c r="D146">
        <v>2.4397757769946397E-2</v>
      </c>
      <c r="E146">
        <v>2.7471441593766452E-2</v>
      </c>
      <c r="F146">
        <v>3.3200329057704002E-2</v>
      </c>
    </row>
    <row r="147" spans="1:6">
      <c r="A147">
        <v>1.9434095836664063E-2</v>
      </c>
      <c r="B147">
        <v>2.0432552568330205E-2</v>
      </c>
      <c r="C147">
        <v>2.2139892780062911E-2</v>
      </c>
      <c r="D147">
        <v>2.3856338726275482E-2</v>
      </c>
      <c r="E147">
        <v>2.6974527392011796E-2</v>
      </c>
      <c r="F147">
        <v>3.2820851986984777E-2</v>
      </c>
    </row>
    <row r="148" spans="1:6">
      <c r="A148">
        <v>1.9567160939755808E-2</v>
      </c>
      <c r="B148">
        <v>2.1333001912524165E-2</v>
      </c>
      <c r="C148">
        <v>2.3170676615356715E-2</v>
      </c>
      <c r="D148">
        <v>2.4896427185033369E-2</v>
      </c>
      <c r="E148">
        <v>2.7955574757805024E-2</v>
      </c>
      <c r="F148">
        <v>3.3592159918670997E-2</v>
      </c>
    </row>
    <row r="149" spans="1:6">
      <c r="A149">
        <v>1.9059489456347247E-2</v>
      </c>
      <c r="B149">
        <v>2.0619027145118086E-2</v>
      </c>
      <c r="C149">
        <v>2.2451359962126608E-2</v>
      </c>
      <c r="D149">
        <v>2.421345583035759E-2</v>
      </c>
      <c r="E149">
        <v>2.7359938265296081E-2</v>
      </c>
      <c r="F149">
        <v>3.3170757961075673E-2</v>
      </c>
    </row>
    <row r="150" spans="1:6">
      <c r="A150">
        <v>1.8781777549340538E-2</v>
      </c>
      <c r="B150">
        <v>2.0073042661305319E-2</v>
      </c>
      <c r="C150">
        <v>2.1881886268403015E-2</v>
      </c>
      <c r="D150">
        <v>2.3676657506928024E-2</v>
      </c>
      <c r="E150">
        <v>2.6907846891553691E-2</v>
      </c>
      <c r="F150">
        <v>3.2875311434209319E-2</v>
      </c>
    </row>
    <row r="151" spans="1:6">
      <c r="A151">
        <v>1.8991966228760961E-2</v>
      </c>
      <c r="B151">
        <v>2.049450905170451E-2</v>
      </c>
      <c r="C151">
        <v>2.2318217142529021E-2</v>
      </c>
      <c r="D151">
        <v>2.4084029674899983E-2</v>
      </c>
      <c r="E151">
        <v>2.7244473723040303E-2</v>
      </c>
      <c r="F151">
        <v>3.3087093928789411E-2</v>
      </c>
    </row>
    <row r="152" spans="1:6">
      <c r="A152">
        <v>1.8959381706309002E-2</v>
      </c>
      <c r="B152">
        <v>2.0012227831476836E-2</v>
      </c>
      <c r="C152">
        <v>2.1763517543858052E-2</v>
      </c>
      <c r="D152">
        <v>2.3533963517786818E-2</v>
      </c>
      <c r="E152">
        <v>2.674551392414597E-2</v>
      </c>
      <c r="F152">
        <v>3.272000211672782E-2</v>
      </c>
    </row>
    <row r="153" spans="1:6">
      <c r="A153">
        <v>1.9093882495233794E-2</v>
      </c>
      <c r="B153">
        <v>2.0180840578223964E-2</v>
      </c>
      <c r="C153">
        <v>2.19467081161847E-2</v>
      </c>
      <c r="D153">
        <v>2.3714808080191222E-2</v>
      </c>
      <c r="E153">
        <v>2.690982474656858E-2</v>
      </c>
      <c r="F153">
        <v>3.284179506691929E-2</v>
      </c>
    </row>
    <row r="154" spans="1:6">
      <c r="A154">
        <v>1.8546058223016835E-2</v>
      </c>
      <c r="B154">
        <v>1.969691206177504E-2</v>
      </c>
      <c r="C154">
        <v>2.1520660177666639E-2</v>
      </c>
      <c r="D154">
        <v>2.3336345785585765E-2</v>
      </c>
      <c r="E154">
        <v>2.6605684792994813E-2</v>
      </c>
      <c r="F154">
        <v>3.2649876950235815E-2</v>
      </c>
    </row>
    <row r="155" spans="1:6">
      <c r="A155">
        <v>1.9085185698987039E-2</v>
      </c>
      <c r="B155">
        <v>2.1025798200814745E-2</v>
      </c>
      <c r="C155">
        <v>2.2948822745219432E-2</v>
      </c>
      <c r="D155">
        <v>2.4724370711114309E-2</v>
      </c>
      <c r="E155">
        <v>2.7844754991419619E-2</v>
      </c>
      <c r="F155">
        <v>3.3549587849157313E-2</v>
      </c>
    </row>
    <row r="156" spans="1:6">
      <c r="A156">
        <v>1.9138378273054008E-2</v>
      </c>
      <c r="B156">
        <v>2.0709568346787471E-2</v>
      </c>
      <c r="C156">
        <v>2.2547246279886263E-2</v>
      </c>
      <c r="D156">
        <v>2.4302429851999305E-2</v>
      </c>
      <c r="E156">
        <v>2.7430100532698034E-2</v>
      </c>
      <c r="F156">
        <v>3.320920523391576E-2</v>
      </c>
    </row>
    <row r="157" spans="1:6">
      <c r="A157">
        <v>1.9108180151540522E-2</v>
      </c>
      <c r="B157">
        <v>2.029302055420347E-2</v>
      </c>
      <c r="C157">
        <v>2.205849307661846E-2</v>
      </c>
      <c r="D157">
        <v>2.3801629754219684E-2</v>
      </c>
      <c r="E157">
        <v>2.6947381620125145E-2</v>
      </c>
      <c r="F157">
        <v>3.2818592709286221E-2</v>
      </c>
    </row>
    <row r="158" spans="1:6">
      <c r="A158">
        <v>1.8744116558733332E-2</v>
      </c>
      <c r="B158">
        <v>2.0667658646935757E-2</v>
      </c>
      <c r="C158">
        <v>2.2585191025853706E-2</v>
      </c>
      <c r="D158">
        <v>2.4352427713577145E-2</v>
      </c>
      <c r="E158">
        <v>2.7468163488002795E-2</v>
      </c>
      <c r="F158">
        <v>3.3215276028059751E-2</v>
      </c>
    </row>
    <row r="159" spans="1:6">
      <c r="A159">
        <v>1.7523524795306077E-2</v>
      </c>
      <c r="B159">
        <v>1.9936240442443437E-2</v>
      </c>
      <c r="C159">
        <v>2.2021619309525852E-2</v>
      </c>
      <c r="D159">
        <v>2.3880815418153362E-2</v>
      </c>
      <c r="E159">
        <v>2.7112575198889807E-2</v>
      </c>
      <c r="F159">
        <v>3.3007794053035236E-2</v>
      </c>
    </row>
    <row r="160" spans="1:6">
      <c r="A160">
        <v>1.5653927097972774E-2</v>
      </c>
      <c r="B160">
        <v>1.8033940284007829E-2</v>
      </c>
      <c r="C160">
        <v>2.0191493323935238E-2</v>
      </c>
      <c r="D160">
        <v>2.2145311112543989E-2</v>
      </c>
      <c r="E160">
        <v>2.5569377860890509E-2</v>
      </c>
      <c r="F160">
        <v>3.1863642267122252E-2</v>
      </c>
    </row>
    <row r="161" spans="1:6">
      <c r="A161">
        <v>1.5263567993708298E-2</v>
      </c>
      <c r="B161">
        <v>1.8141743297384518E-2</v>
      </c>
      <c r="C161">
        <v>2.0405398913828542E-2</v>
      </c>
      <c r="D161">
        <v>2.2368653603148735E-2</v>
      </c>
      <c r="E161">
        <v>2.5760544477855474E-2</v>
      </c>
      <c r="F161">
        <v>3.1976223970314147E-2</v>
      </c>
    </row>
    <row r="162" spans="1:6">
      <c r="A162">
        <v>1.445815194253201E-2</v>
      </c>
      <c r="B162">
        <v>1.7221082975311778E-2</v>
      </c>
      <c r="C162">
        <v>1.9507525021494394E-2</v>
      </c>
      <c r="D162">
        <v>2.1519979794449459E-2</v>
      </c>
      <c r="E162">
        <v>2.5015978006686458E-2</v>
      </c>
      <c r="F162">
        <v>3.1438793215342827E-2</v>
      </c>
    </row>
    <row r="163" spans="1:6">
      <c r="A163">
        <v>1.359356033970956E-2</v>
      </c>
      <c r="B163">
        <v>1.6599573029909585E-2</v>
      </c>
      <c r="C163">
        <v>1.8997828082147266E-2</v>
      </c>
      <c r="D163">
        <v>2.1080858036094052E-2</v>
      </c>
      <c r="E163">
        <v>2.4673623591896607E-2</v>
      </c>
      <c r="F163">
        <v>3.1229798916368946E-2</v>
      </c>
    </row>
    <row r="164" spans="1:6">
      <c r="A164">
        <v>1.320922031328123E-2</v>
      </c>
      <c r="B164">
        <v>1.6661190619864999E-2</v>
      </c>
      <c r="C164">
        <v>1.9164557785114677E-2</v>
      </c>
      <c r="D164">
        <v>2.1278485108483781E-2</v>
      </c>
      <c r="E164">
        <v>2.4881859894882816E-2</v>
      </c>
      <c r="F164">
        <v>3.1406802745849095E-2</v>
      </c>
    </row>
    <row r="165" spans="1:6">
      <c r="A165">
        <v>1.3523344759042554E-2</v>
      </c>
      <c r="B165">
        <v>1.6625174197355746E-2</v>
      </c>
      <c r="C165">
        <v>1.9066289383023211E-2</v>
      </c>
      <c r="D165">
        <v>2.1183409811629281E-2</v>
      </c>
      <c r="E165">
        <v>2.4820603897842644E-2</v>
      </c>
      <c r="F165">
        <v>3.1402003916473527E-2</v>
      </c>
    </row>
    <row r="166" spans="1:6">
      <c r="A166">
        <v>1.4680602939892111E-2</v>
      </c>
      <c r="B166">
        <v>1.6744381800243138E-2</v>
      </c>
      <c r="C166">
        <v>1.9012586213383555E-2</v>
      </c>
      <c r="D166">
        <v>2.1118295672417881E-2</v>
      </c>
      <c r="E166">
        <v>2.4801773458177311E-2</v>
      </c>
      <c r="F166">
        <v>3.1464711089213449E-2</v>
      </c>
    </row>
    <row r="167" spans="1:6">
      <c r="A167">
        <v>1.4391963850876188E-2</v>
      </c>
      <c r="B167">
        <v>1.6875634245824864E-2</v>
      </c>
      <c r="C167">
        <v>1.9216351094385326E-2</v>
      </c>
      <c r="D167">
        <v>2.1324066234071213E-2</v>
      </c>
      <c r="E167">
        <v>2.4977582376522228E-2</v>
      </c>
      <c r="F167">
        <v>3.1572979994816619E-2</v>
      </c>
    </row>
    <row r="168" spans="1:6">
      <c r="A168">
        <v>1.4562356237149313E-2</v>
      </c>
      <c r="B168">
        <v>1.6970589688798256E-2</v>
      </c>
      <c r="C168">
        <v>1.9310503795507295E-2</v>
      </c>
      <c r="D168">
        <v>2.142520525376717E-2</v>
      </c>
      <c r="E168">
        <v>2.5088454367328258E-2</v>
      </c>
      <c r="F168">
        <v>3.1680631199537117E-2</v>
      </c>
    </row>
    <row r="169" spans="1:6">
      <c r="A169">
        <v>1.4920877232339331E-2</v>
      </c>
      <c r="B169">
        <v>1.7023814325960816E-2</v>
      </c>
      <c r="C169">
        <v>1.927849676170033E-2</v>
      </c>
      <c r="D169">
        <v>2.1355923167801556E-2</v>
      </c>
      <c r="E169">
        <v>2.4985355309491926E-2</v>
      </c>
      <c r="F169">
        <v>3.1566029135319543E-2</v>
      </c>
    </row>
    <row r="170" spans="1:6">
      <c r="A170">
        <v>1.5192499822793089E-2</v>
      </c>
      <c r="B170">
        <v>1.7003691969911083E-2</v>
      </c>
      <c r="C170">
        <v>1.9195515332829063E-2</v>
      </c>
      <c r="D170">
        <v>2.1258701533909456E-2</v>
      </c>
      <c r="E170">
        <v>2.4889039423587014E-2</v>
      </c>
      <c r="F170">
        <v>3.1493018740961498E-2</v>
      </c>
    </row>
    <row r="171" spans="1:6">
      <c r="A171">
        <v>1.4758329227856528E-2</v>
      </c>
      <c r="B171">
        <v>1.6833399658504389E-2</v>
      </c>
      <c r="C171">
        <v>1.905257583491031E-2</v>
      </c>
      <c r="D171">
        <v>2.1111274814467427E-2</v>
      </c>
      <c r="E171">
        <v>2.4728539658407274E-2</v>
      </c>
      <c r="F171">
        <v>3.1334521276113497E-2</v>
      </c>
    </row>
    <row r="172" spans="1:6">
      <c r="A172">
        <v>1.4889985772802965E-2</v>
      </c>
      <c r="B172">
        <v>1.7276443727051456E-2</v>
      </c>
      <c r="C172">
        <v>1.9586113758740226E-2</v>
      </c>
      <c r="D172">
        <v>2.1665867130528513E-2</v>
      </c>
      <c r="E172">
        <v>2.5269285518920971E-2</v>
      </c>
      <c r="F172">
        <v>3.1775752752044376E-2</v>
      </c>
    </row>
    <row r="173" spans="1:6">
      <c r="A173">
        <v>1.4943907594555092E-2</v>
      </c>
      <c r="B173">
        <v>1.7179766645793765E-2</v>
      </c>
      <c r="C173">
        <v>1.9457941589336149E-2</v>
      </c>
      <c r="D173">
        <v>2.1536846850145321E-2</v>
      </c>
      <c r="E173">
        <v>2.5155248975490898E-2</v>
      </c>
      <c r="F173">
        <v>3.1698452094592128E-2</v>
      </c>
    </row>
    <row r="174" spans="1:6">
      <c r="A174">
        <v>1.452234038501877E-2</v>
      </c>
      <c r="B174">
        <v>1.7379662555461948E-2</v>
      </c>
      <c r="C174">
        <v>1.9785137371965633E-2</v>
      </c>
      <c r="D174">
        <v>2.1882891676749661E-2</v>
      </c>
      <c r="E174">
        <v>2.5476507650693293E-2</v>
      </c>
      <c r="F174">
        <v>3.1930484373755154E-2</v>
      </c>
    </row>
    <row r="175" spans="1:6">
      <c r="A175">
        <v>1.4664041840530691E-2</v>
      </c>
      <c r="B175">
        <v>1.7481946258982101E-2</v>
      </c>
      <c r="C175">
        <v>1.9896035147659055E-2</v>
      </c>
      <c r="D175">
        <v>2.2004945149708716E-2</v>
      </c>
      <c r="E175">
        <v>2.5611862744478232E-2</v>
      </c>
      <c r="F175">
        <v>3.2062101553417335E-2</v>
      </c>
    </row>
    <row r="176" spans="1:6">
      <c r="A176">
        <v>1.4455147918014043E-2</v>
      </c>
      <c r="B176">
        <v>1.7246300443856256E-2</v>
      </c>
      <c r="C176">
        <v>1.9632389986204566E-2</v>
      </c>
      <c r="D176">
        <v>2.1726375526378228E-2</v>
      </c>
      <c r="E176">
        <v>2.5325417930158356E-2</v>
      </c>
      <c r="F176">
        <v>3.180796267165456E-2</v>
      </c>
    </row>
    <row r="177" spans="1:6">
      <c r="A177">
        <v>1.4500370068617631E-2</v>
      </c>
      <c r="B177">
        <v>1.7382546485010381E-2</v>
      </c>
      <c r="C177">
        <v>1.9795042569359274E-2</v>
      </c>
      <c r="D177">
        <v>2.189100756162006E-2</v>
      </c>
      <c r="E177">
        <v>2.5477582981990876E-2</v>
      </c>
      <c r="F177">
        <v>3.1921951267721772E-2</v>
      </c>
    </row>
    <row r="178" spans="1:6">
      <c r="A178">
        <v>1.428570543072964E-2</v>
      </c>
      <c r="B178">
        <v>1.7279847901855442E-2</v>
      </c>
      <c r="C178">
        <v>1.9742188099857626E-2</v>
      </c>
      <c r="D178">
        <v>2.1872168622912316E-2</v>
      </c>
      <c r="E178">
        <v>2.5502627245712672E-2</v>
      </c>
      <c r="F178">
        <v>3.1985337307379146E-2</v>
      </c>
    </row>
    <row r="179" spans="1:6">
      <c r="A179">
        <v>1.3904545525274757E-2</v>
      </c>
      <c r="B179">
        <v>1.7254473076870169E-2</v>
      </c>
      <c r="C179">
        <v>1.9787207335721913E-2</v>
      </c>
      <c r="D179">
        <v>2.1932782599645415E-2</v>
      </c>
      <c r="E179">
        <v>2.5563583450480404E-2</v>
      </c>
      <c r="F179">
        <v>3.2027986266260168E-2</v>
      </c>
    </row>
    <row r="180" spans="1:6">
      <c r="A180">
        <v>1.3433518678417912E-2</v>
      </c>
      <c r="B180">
        <v>1.752332651388297E-2</v>
      </c>
      <c r="C180">
        <v>2.0201822589530405E-2</v>
      </c>
      <c r="D180">
        <v>2.2358373940175938E-2</v>
      </c>
      <c r="E180">
        <v>2.593957374197672E-2</v>
      </c>
      <c r="F180">
        <v>3.2276409115438089E-2</v>
      </c>
    </row>
    <row r="181" spans="1:6">
      <c r="A181">
        <v>1.3765795636691244E-2</v>
      </c>
      <c r="B181">
        <v>1.7297596261649627E-2</v>
      </c>
      <c r="C181">
        <v>1.9886227391698128E-2</v>
      </c>
      <c r="D181">
        <v>2.2045799898511444E-2</v>
      </c>
      <c r="E181">
        <v>2.5675558365149832E-2</v>
      </c>
      <c r="F181">
        <v>3.2114648710354382E-2</v>
      </c>
    </row>
    <row r="182" spans="1:6">
      <c r="A182">
        <v>1.3499378772213622E-2</v>
      </c>
      <c r="B182">
        <v>1.7313524403671867E-2</v>
      </c>
      <c r="C182">
        <v>1.9957691637405919E-2</v>
      </c>
      <c r="D182">
        <v>2.2127579660356958E-2</v>
      </c>
      <c r="E182">
        <v>2.5752804417691802E-2</v>
      </c>
      <c r="F182">
        <v>3.2168250937360809E-2</v>
      </c>
    </row>
    <row r="183" spans="1:6">
      <c r="A183">
        <v>1.3284649617248576E-2</v>
      </c>
      <c r="B183">
        <v>1.7208584952653157E-2</v>
      </c>
      <c r="C183">
        <v>1.9848535443243196E-2</v>
      </c>
      <c r="D183">
        <v>2.200744841847441E-2</v>
      </c>
      <c r="E183">
        <v>2.5619238949370307E-2</v>
      </c>
      <c r="F183">
        <v>3.2038000473541765E-2</v>
      </c>
    </row>
    <row r="184" spans="1:6">
      <c r="A184">
        <v>1.2824085806211187E-2</v>
      </c>
      <c r="B184">
        <v>1.7210904241299761E-2</v>
      </c>
      <c r="C184">
        <v>1.9954096273145872E-2</v>
      </c>
      <c r="D184">
        <v>2.2142195419518788E-2</v>
      </c>
      <c r="E184">
        <v>2.5764298934105145E-2</v>
      </c>
      <c r="F184">
        <v>3.2159967689128412E-2</v>
      </c>
    </row>
    <row r="185" spans="1:6">
      <c r="A185">
        <v>1.2660018215161909E-2</v>
      </c>
      <c r="B185">
        <v>1.7162111508667068E-2</v>
      </c>
      <c r="C185">
        <v>1.9900845346050609E-2</v>
      </c>
      <c r="D185">
        <v>2.2074963534934128E-2</v>
      </c>
      <c r="E185">
        <v>2.5676551578820705E-2</v>
      </c>
      <c r="F185">
        <v>3.2061716307576649E-2</v>
      </c>
    </row>
    <row r="186" spans="1:6">
      <c r="A186">
        <v>1.2884886319281121E-2</v>
      </c>
      <c r="B186">
        <v>1.7132475836578356E-2</v>
      </c>
      <c r="C186">
        <v>1.9835980178542774E-2</v>
      </c>
      <c r="D186">
        <v>2.2016535761287495E-2</v>
      </c>
      <c r="E186">
        <v>2.5645046748939016E-2</v>
      </c>
      <c r="F186">
        <v>3.2070096025427285E-2</v>
      </c>
    </row>
    <row r="187" spans="1:6">
      <c r="A187">
        <v>1.3574452378459259E-2</v>
      </c>
      <c r="B187">
        <v>1.719441341946466E-2</v>
      </c>
      <c r="C187">
        <v>1.9787154171323654E-2</v>
      </c>
      <c r="D187">
        <v>2.1945857109471278E-2</v>
      </c>
      <c r="E187">
        <v>2.5576634265371885E-2</v>
      </c>
      <c r="F187">
        <v>3.2029438396514336E-2</v>
      </c>
    </row>
    <row r="188" spans="1:6">
      <c r="A188">
        <v>1.3585843410030702E-2</v>
      </c>
      <c r="B188">
        <v>1.732219418597369E-2</v>
      </c>
      <c r="C188">
        <v>1.9920640862579244E-2</v>
      </c>
      <c r="D188">
        <v>2.2061728944989985E-2</v>
      </c>
      <c r="E188">
        <v>2.5654350230986125E-2</v>
      </c>
      <c r="F188">
        <v>3.2053252281029648E-2</v>
      </c>
    </row>
    <row r="189" spans="1:6">
      <c r="A189">
        <v>1.2071907497637755E-2</v>
      </c>
      <c r="B189">
        <v>1.6762584356308296E-2</v>
      </c>
      <c r="C189">
        <v>1.9511867178036012E-2</v>
      </c>
      <c r="D189">
        <v>2.1683317777511306E-2</v>
      </c>
      <c r="E189">
        <v>2.5288982209063723E-2</v>
      </c>
      <c r="F189">
        <v>3.1727115474665245E-2</v>
      </c>
    </row>
    <row r="190" spans="1:6">
      <c r="A190">
        <v>1.1871756071531436E-2</v>
      </c>
      <c r="B190">
        <v>1.6410098160951438E-2</v>
      </c>
      <c r="C190">
        <v>1.9145593345182291E-2</v>
      </c>
      <c r="D190">
        <v>2.1328750198285389E-2</v>
      </c>
      <c r="E190">
        <v>2.4970281836518018E-2</v>
      </c>
      <c r="F190">
        <v>3.149087035273912E-2</v>
      </c>
    </row>
    <row r="191" spans="1:6">
      <c r="A191">
        <v>1.2030836144866709E-2</v>
      </c>
      <c r="B191">
        <v>1.6085715839911079E-2</v>
      </c>
      <c r="C191">
        <v>1.871799869844043E-2</v>
      </c>
      <c r="D191">
        <v>2.0873980651422416E-2</v>
      </c>
      <c r="E191">
        <v>2.4516741046098346E-2</v>
      </c>
      <c r="F191">
        <v>3.1111859722487041E-2</v>
      </c>
    </row>
    <row r="192" spans="1:6">
      <c r="A192">
        <v>1.0875845674708447E-2</v>
      </c>
      <c r="B192">
        <v>1.4326871171145471E-2</v>
      </c>
      <c r="C192">
        <v>1.6935680454454805E-2</v>
      </c>
      <c r="D192">
        <v>1.9179067687732927E-2</v>
      </c>
      <c r="E192">
        <v>2.3036067748414223E-2</v>
      </c>
      <c r="F192">
        <v>3.0062049000249155E-2</v>
      </c>
    </row>
    <row r="193" spans="1:6">
      <c r="A193">
        <v>1.0414562211814853E-2</v>
      </c>
      <c r="B193">
        <v>1.3446258993386646E-2</v>
      </c>
      <c r="C193">
        <v>1.6044420602552692E-2</v>
      </c>
      <c r="D193">
        <v>1.8328925967816535E-2</v>
      </c>
      <c r="E193">
        <v>2.2283917272030537E-2</v>
      </c>
      <c r="F193">
        <v>2.9514305031169582E-2</v>
      </c>
    </row>
    <row r="194" spans="1:6">
      <c r="A194">
        <v>8.4712095369494176E-3</v>
      </c>
      <c r="B194">
        <v>1.1836493087734115E-2</v>
      </c>
      <c r="C194">
        <v>1.4593759764895783E-2</v>
      </c>
      <c r="D194">
        <v>1.6995268228420502E-2</v>
      </c>
      <c r="E194">
        <v>2.113885463019809E-2</v>
      </c>
      <c r="F194">
        <v>2.8699836037296079E-2</v>
      </c>
    </row>
    <row r="195" spans="1:6">
      <c r="A195">
        <v>7.0445274731535702E-3</v>
      </c>
      <c r="B195">
        <v>1.0490247728826813E-2</v>
      </c>
      <c r="C195">
        <v>1.3326889989644618E-2</v>
      </c>
      <c r="D195">
        <v>1.5801269122315643E-2</v>
      </c>
      <c r="E195">
        <v>2.0078971888365722E-2</v>
      </c>
      <c r="F195">
        <v>2.791103552608656E-2</v>
      </c>
    </row>
    <row r="196" spans="1:6">
      <c r="A196">
        <v>7.0358622500110522E-3</v>
      </c>
      <c r="B196">
        <v>1.0407152908746491E-2</v>
      </c>
      <c r="C196">
        <v>1.3242680576472217E-2</v>
      </c>
      <c r="D196">
        <v>1.5718699045420906E-2</v>
      </c>
      <c r="E196">
        <v>2.0000264034548895E-2</v>
      </c>
      <c r="F196">
        <v>2.7845842771340962E-2</v>
      </c>
    </row>
    <row r="197" spans="1:6">
      <c r="A197">
        <v>5.7735006121496513E-3</v>
      </c>
      <c r="B197">
        <v>9.7421614359932823E-3</v>
      </c>
      <c r="C197">
        <v>1.2751495293303723E-2</v>
      </c>
      <c r="D197">
        <v>1.5311646048502246E-2</v>
      </c>
      <c r="E197">
        <v>1.9691649874070207E-2</v>
      </c>
      <c r="F197">
        <v>2.7659091498116781E-2</v>
      </c>
    </row>
    <row r="198" spans="1:6">
      <c r="A198">
        <v>5.0622281445740682E-3</v>
      </c>
      <c r="B198">
        <v>9.6377973131483996E-3</v>
      </c>
      <c r="C198">
        <v>1.2788981872731198E-2</v>
      </c>
      <c r="D198">
        <v>1.5399249353441969E-2</v>
      </c>
      <c r="E198">
        <v>1.9815163103084638E-2</v>
      </c>
      <c r="F198">
        <v>2.7785261372834925E-2</v>
      </c>
    </row>
    <row r="199" spans="1:6">
      <c r="A199">
        <v>5.6430358534746861E-3</v>
      </c>
      <c r="B199">
        <v>9.1281499187705895E-3</v>
      </c>
      <c r="C199">
        <v>1.2080833722250037E-2</v>
      </c>
      <c r="D199">
        <v>1.4669234761272427E-2</v>
      </c>
      <c r="E199">
        <v>1.9140224869103314E-2</v>
      </c>
      <c r="F199">
        <v>2.728856637802364E-2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Decomp g</vt:lpstr>
      <vt:lpstr>Example g</vt:lpstr>
      <vt:lpstr>Example g 2</vt:lpstr>
      <vt:lpstr>TS changes g</vt:lpstr>
      <vt:lpstr>Period</vt:lpstr>
      <vt:lpstr>Pre</vt:lpstr>
      <vt:lpstr>Post</vt:lpstr>
      <vt:lpstr>Change</vt:lpstr>
      <vt:lpstr>yrf Pre</vt:lpstr>
      <vt:lpstr>yrf Post</vt:lpstr>
      <vt:lpstr>yrf Change</vt:lpstr>
      <vt:lpstr>tp Pre</vt:lpstr>
      <vt:lpstr>tp Post</vt:lpstr>
      <vt:lpstr>tp Change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2023-01-17T06:32:03Z</dcterms:modified>
</cp:coreProperties>
</file>