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480" yWindow="270" windowWidth="17520" windowHeight="6770"/>
  </bookViews>
  <sheets>
    <sheet name="Entity Contracts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'Entity Contracts'!$A$2:$I$239</definedName>
    <definedName name="ATM" localSheetId="0">#REF!</definedName>
    <definedName name="ATM">#REF!</definedName>
    <definedName name="ColumnTitle_1025d18d472f4a0ab8dab59bbb051857" localSheetId="0">'Entity Contracts'!$C$2</definedName>
    <definedName name="ColumnTitle_17f8dd7d4a2e44d0b03b79e5d5f60418" localSheetId="0">'Entity Contracts'!$A$2</definedName>
    <definedName name="ColumnTitle_22848a6c162440f882ae25cc4d275a45" localSheetId="0">'Entity Contracts'!$F$2</definedName>
    <definedName name="ColumnTitle_495ca1f6df8d4b62a2eebf6f244229fa" localSheetId="0">'Entity Contracts'!$I$2</definedName>
    <definedName name="ColumnTitle_61473bc7d60b4e97a2c6c95ec903b0d5" localSheetId="0">'Entity Contracts'!$B$2</definedName>
    <definedName name="ColumnTitle_7502f81083b04aff9f0728f366ec026e" localSheetId="0">'Entity Contracts'!$D$2</definedName>
    <definedName name="ColumnTitle_8dda69100fad4f3898b7f4270b3fdb7d" localSheetId="0">'Entity Contracts'!$G$2</definedName>
    <definedName name="ColumnTitle_95ecca0c86b94f4cb933c50f67cca86f" localSheetId="0">'Entity Contracts'!$E$2</definedName>
    <definedName name="ColumnTitle_dc086f71f40740a687ebcf4167740cf1" localSheetId="0">'Entity Contracts'!$H$2</definedName>
    <definedName name="Contracts" localSheetId="0">#REF!</definedName>
    <definedName name="Contracts">#REF!</definedName>
    <definedName name="Departments" localSheetId="0">#REF!</definedName>
    <definedName name="Departments">#REF!</definedName>
    <definedName name="Locations" localSheetId="0">#REF!</definedName>
    <definedName name="Locations">#REF!</definedName>
    <definedName name="NA" localSheetId="0">#REF!</definedName>
    <definedName name="NA">#REF!</definedName>
    <definedName name="_xlnm.Print_Area" localSheetId="0">'Entity Contracts'!$A:$J</definedName>
    <definedName name="_xlnm.Print_Titles" localSheetId="0">'Entity Contracts'!$1:$2</definedName>
    <definedName name="Status" localSheetId="0">#REF!</definedName>
    <definedName name="Status">#REF!</definedName>
    <definedName name="Thresholds" localSheetId="0">#REF!</definedName>
    <definedName name="Thresholds">#REF!</definedName>
  </definedNames>
  <calcPr calcId="152511"/>
</workbook>
</file>

<file path=xl/calcChain.xml><?xml version="1.0" encoding="utf-8"?>
<calcChain xmlns="http://schemas.openxmlformats.org/spreadsheetml/2006/main">
  <c r="E125" i="4" l="1"/>
  <c r="E65" i="4"/>
</calcChain>
</file>

<file path=xl/sharedStrings.xml><?xml version="1.0" encoding="utf-8"?>
<sst xmlns="http://schemas.openxmlformats.org/spreadsheetml/2006/main" count="996" uniqueCount="172">
  <si>
    <t>Start Date</t>
  </si>
  <si>
    <t>Contractor</t>
  </si>
  <si>
    <t>Subject Matter</t>
  </si>
  <si>
    <t>Anticipated End Date</t>
  </si>
  <si>
    <t>Amount of Consideration</t>
  </si>
  <si>
    <t>Reason(s)</t>
  </si>
  <si>
    <t>Reason(s)2</t>
  </si>
  <si>
    <t>End of Worksheet</t>
  </si>
  <si>
    <t>Towers Watson Australia Pty Ltd</t>
  </si>
  <si>
    <t>IBM Australia Ltd</t>
  </si>
  <si>
    <t>Diaxion Pty Ltd</t>
  </si>
  <si>
    <t>Loop Secure Pty Ltd</t>
  </si>
  <si>
    <t>Telstra Corporation Ltd</t>
  </si>
  <si>
    <t>Hitachi Vantara Australia Pty Ltd</t>
  </si>
  <si>
    <t>AT&amp;T Global Network Services Australia Pty Ltd</t>
  </si>
  <si>
    <t>Nextgen Networks Pty Ltd</t>
  </si>
  <si>
    <t>Micro Focus Australia Pty Ltd</t>
  </si>
  <si>
    <t>Tata Consultancy Services Ltd</t>
  </si>
  <si>
    <t>NTT Com ICT Solutions (Australia) Pty Ltd</t>
  </si>
  <si>
    <t>The Missing Link Security Pty Ltd</t>
  </si>
  <si>
    <t>Data#3 Ltd</t>
  </si>
  <si>
    <t>Agile Analytics Pty Ltd</t>
  </si>
  <si>
    <t>Massachussetts Institute of Technology</t>
  </si>
  <si>
    <t>The Mayor and Commonalty and Citizens of the City of London</t>
  </si>
  <si>
    <t>Scott MacGregor</t>
  </si>
  <si>
    <t>Yin Lam Alvina Chan</t>
  </si>
  <si>
    <t>Fifth @42nd LLC</t>
  </si>
  <si>
    <t>Moody's Analytics (Ratings)</t>
  </si>
  <si>
    <t>PricewaterhouseCoopers LLP</t>
  </si>
  <si>
    <t xml:space="preserve">Dow Jones DJX and Newswires </t>
  </si>
  <si>
    <t>Thomson Reuters Ptd Ltd</t>
  </si>
  <si>
    <t>EBS Dealing Resources International Limited</t>
  </si>
  <si>
    <t>Bloomberg Finance L.P.</t>
  </si>
  <si>
    <t>Prospera RBA - BI Agreement</t>
  </si>
  <si>
    <t>Standard &amp; Poor's Financial Services LLC</t>
  </si>
  <si>
    <t>One Columbus Place (400 West 59th St. Partners LLC)</t>
  </si>
  <si>
    <t>CEIC Global and Premium (India and China)</t>
  </si>
  <si>
    <t>Dexus Funds Management Limited</t>
  </si>
  <si>
    <t>CCL Secure Pty Ltd</t>
  </si>
  <si>
    <t>Note Printing Australia Limited</t>
  </si>
  <si>
    <t>Savills Project Management Pty Ltd</t>
  </si>
  <si>
    <t>ARUP Australia Pty Ltd</t>
  </si>
  <si>
    <t>Architectus Group Pty Ltd</t>
  </si>
  <si>
    <t>Master Agreement (MSA)</t>
  </si>
  <si>
    <t>Contract/ Agreement</t>
  </si>
  <si>
    <t>Order Form and Purchase Order (PO)</t>
  </si>
  <si>
    <t>Data Licence Contract</t>
  </si>
  <si>
    <t>Services Contract</t>
  </si>
  <si>
    <t>Statement of Work (SOW)</t>
  </si>
  <si>
    <t>Statement of Work</t>
  </si>
  <si>
    <t xml:space="preserve">Statement of Work </t>
  </si>
  <si>
    <t>Other</t>
  </si>
  <si>
    <t>Memorandum of Understanding (MOU)</t>
  </si>
  <si>
    <t>Lease</t>
  </si>
  <si>
    <t>ongoing</t>
  </si>
  <si>
    <t>Ongoing</t>
  </si>
  <si>
    <t>No</t>
  </si>
  <si>
    <t>Yes</t>
  </si>
  <si>
    <t>University of New South Wales</t>
  </si>
  <si>
    <t>Aquion Pty Ltd</t>
  </si>
  <si>
    <t>Spectrum Software Pty Ltd</t>
  </si>
  <si>
    <t>Infosys Technologies Ltd</t>
  </si>
  <si>
    <t>Antares Solutions Pty Ltd</t>
  </si>
  <si>
    <t>Hitech Group Australia Ltd</t>
  </si>
  <si>
    <t>The Trustee for Clicks Recruit (Australia) Unit Trust</t>
  </si>
  <si>
    <t>Atlassian Pty Ltd</t>
  </si>
  <si>
    <t>Datacom Systems (Au) Pty Ltd</t>
  </si>
  <si>
    <t>Quest Software International Ltd</t>
  </si>
  <si>
    <t>Triforce Australia Pty Ltd</t>
  </si>
  <si>
    <t>EBSCO International Inc</t>
  </si>
  <si>
    <t>University of Melbourne</t>
  </si>
  <si>
    <t>Rystad Energy Asia Pty Ltd</t>
  </si>
  <si>
    <t>Schneider Electric IT Australia Pty Ltd</t>
  </si>
  <si>
    <t>Inter Chillers Pty Ltd</t>
  </si>
  <si>
    <t>Precision Fire Protection Services Pty Ltd</t>
  </si>
  <si>
    <t>JCB Communications Pty Ltd</t>
  </si>
  <si>
    <t>Vertiv (Australia) Pty Ltd</t>
  </si>
  <si>
    <t>Flamesafe Fire Protection Pty Ltd</t>
  </si>
  <si>
    <t>Urban Maintenance Systems Pty Ltd</t>
  </si>
  <si>
    <t>Grosvenor Performance Group Pty Ltd</t>
  </si>
  <si>
    <t>Star Electrical Co Pty Ltd</t>
  </si>
  <si>
    <t>Sassi Web Australia Pty Ltd</t>
  </si>
  <si>
    <t>Stulz Oceania Pty Ltd</t>
  </si>
  <si>
    <t>WTP Australia Pty Ltd</t>
  </si>
  <si>
    <t>IPP Consulting Pty Ltd</t>
  </si>
  <si>
    <t xml:space="preserve">Macarthur Group Training Ltd </t>
  </si>
  <si>
    <t>SHL Australia Pty Ltd</t>
  </si>
  <si>
    <t>Communicorp Group Pty Ltd</t>
  </si>
  <si>
    <t>Executive Health Solutions Pty Ltd</t>
  </si>
  <si>
    <t>The Cranlana Programme Foundation</t>
  </si>
  <si>
    <t>ENS International Pty Ltd</t>
  </si>
  <si>
    <t>Whether contract contains provisions requiring the parties to maintain confidentiality of any of its provisions (Yes/No)</t>
  </si>
  <si>
    <t>Whether contract requires information obtained or generated in performing the contract to be kept confidential (Yes/No)</t>
  </si>
  <si>
    <t>Reserve Bank of Australia - Entity Contracts Listing Relating to the Period 1 July 2020 to 30 June 2021</t>
  </si>
  <si>
    <t>The Trustee for Secom Technical Service Unit Trust</t>
  </si>
  <si>
    <t>Serraview Australia Pty Ltd</t>
  </si>
  <si>
    <t>Progressive Controls Pty Ltd</t>
  </si>
  <si>
    <t>Otis Elevator Company Pty Ltd</t>
  </si>
  <si>
    <t>Jones Lang LaSalle</t>
  </si>
  <si>
    <t>Intermain Queensland Pty Ltd</t>
  </si>
  <si>
    <t>Honeywell Ltd</t>
  </si>
  <si>
    <t>Hawaiian Investments Pty Limited</t>
  </si>
  <si>
    <t>Hames Sharley (VlC) Pty Ltd</t>
  </si>
  <si>
    <t>Barteen Holdings Pty Ltd</t>
  </si>
  <si>
    <t>APM Group (Aust) Pty Ltd</t>
  </si>
  <si>
    <t>Allen Jack &amp; Cottier Architects Pty Ltd</t>
  </si>
  <si>
    <t>A.G. Coombs Advisory Pty Ltd</t>
  </si>
  <si>
    <t>120 Collins Street Pty Ltd</t>
  </si>
  <si>
    <t>Vow Solutions Pty Lty</t>
  </si>
  <si>
    <t>Transition Films Pty Ltd</t>
  </si>
  <si>
    <t>Streem Pty Ltd</t>
  </si>
  <si>
    <t>Leapfrog Publishers Pty Ltd</t>
  </si>
  <si>
    <t>FBI Talent Co Pty Ltd</t>
  </si>
  <si>
    <t>Explanimate! Pty Ltd</t>
  </si>
  <si>
    <t>BRR Media Pty Ltd</t>
  </si>
  <si>
    <t>Pricewaterhousecoopers Consulting (Australia) Pty Ltd</t>
  </si>
  <si>
    <t>Protecht. erm Pty Ltd</t>
  </si>
  <si>
    <t>Vmware Australia Pty Ltd</t>
  </si>
  <si>
    <t>The Trustee for Wired no.1 Unit Trust</t>
  </si>
  <si>
    <t>Servian Pty Ltd</t>
  </si>
  <si>
    <t>Recollect Pty Ltd</t>
  </si>
  <si>
    <t>Oracle Corporation Aust Pty Ltd</t>
  </si>
  <si>
    <t>Gartner Australasia Pty Ltd</t>
  </si>
  <si>
    <t>Fireeye Ireland Ltd</t>
  </si>
  <si>
    <t>Canon Australia Pty Ltd</t>
  </si>
  <si>
    <t>Accenture Australia Pty Ltd</t>
  </si>
  <si>
    <t>CRU International Ltd</t>
  </si>
  <si>
    <t>Glenwood Management, LLC</t>
  </si>
  <si>
    <t>Ppageup People Ltd</t>
  </si>
  <si>
    <t>Endeavour Training &amp; Development Pty Ltd</t>
  </si>
  <si>
    <t>STATEMENT OF WORK</t>
  </si>
  <si>
    <t>Disclosure would reveal trade secrets which are judged to have potential to cause detriment to the contractor</t>
  </si>
  <si>
    <t>Disclosure would reveal the contractor’s internal costing information about its profit margin</t>
  </si>
  <si>
    <t>3D Innovations Ltd</t>
  </si>
  <si>
    <t>Appdynamics International Ltd</t>
  </si>
  <si>
    <t>Cisco Systems Australia Pty Ltd</t>
  </si>
  <si>
    <t>Cloudera Inc.</t>
  </si>
  <si>
    <t>Finxl Professional Services Pty Ltd</t>
  </si>
  <si>
    <t>HazelcastInc.</t>
  </si>
  <si>
    <t>IMEI POty Ltd</t>
  </si>
  <si>
    <t>Precision Sourcing Australia Pty Ltd</t>
  </si>
  <si>
    <t>Protecht. Erm Pty Ltd</t>
  </si>
  <si>
    <t>Puppet Inc.</t>
  </si>
  <si>
    <t>Zoom Video Communications Inc.</t>
  </si>
  <si>
    <t>The trustee for Secom Technical Service Unit Trust</t>
  </si>
  <si>
    <t>Equifax Australasia Workforce Solutions Pty Ltd</t>
  </si>
  <si>
    <t>International SOS (Australasia) Pty Ltd</t>
  </si>
  <si>
    <t>Cornerstone Management Consulting Pty Ltd</t>
  </si>
  <si>
    <t>Oracle Corporation Australia Pty Ltd</t>
  </si>
  <si>
    <t>Financial Times Ltd</t>
  </si>
  <si>
    <t>Pricewaterhousecoopers</t>
  </si>
  <si>
    <t>Ernst &amp; Young</t>
  </si>
  <si>
    <t>360 Print Solutions Pty Ltd</t>
  </si>
  <si>
    <t>Canstar Cannex Interest Data</t>
  </si>
  <si>
    <t>BT Australasia Pty Ltd</t>
  </si>
  <si>
    <t>Canberra Data Centres Pty Ltd</t>
  </si>
  <si>
    <t>Digital Transformation Agency</t>
  </si>
  <si>
    <t>HCL Australia Services Pty Ltd</t>
  </si>
  <si>
    <t>Hewlett-Packard Australia Pty Ltd</t>
  </si>
  <si>
    <t>Markit Group Ltd</t>
  </si>
  <si>
    <t>Megt (Australia) Ltd</t>
  </si>
  <si>
    <t>Microsoft Pty Ltd</t>
  </si>
  <si>
    <t>Open Link Financial Inc.</t>
  </si>
  <si>
    <t>Programmed Electrical Technologies Pty Ltd</t>
  </si>
  <si>
    <t>Wolfram Research Inc.</t>
  </si>
  <si>
    <t>Master IT Supply Agreement</t>
  </si>
  <si>
    <t>IT-License and Support Contract</t>
  </si>
  <si>
    <t>Unlimited Oracle Java Subscription and support under DTA agreement</t>
  </si>
  <si>
    <t>Terminable on notice</t>
  </si>
  <si>
    <t>Disclosure would be contrary to the Privacy Act</t>
  </si>
  <si>
    <t>Disclosure would be contrary to the national interest; Disclosure would be contrarty to the Privacy Act.</t>
  </si>
  <si>
    <t>Disclosure would reveal trade secrets which are judged to have potential to cause detriment to the contractor.
Disclosure would reveal the contractor’s internal costing information about its profit margin.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</si>
</sst>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\ ##0"/>
    <numFmt numFmtId="167" formatCode="_-* #,##0_-;\-* #,##0_-;_-* &quot;-&quot;??_-;_-@_-"/>
    <numFmt numFmtId="168" formatCode="&quot;$&quot;#,##0_);[Red]\(&quot;$&quot;#,##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rgb="FF627A32"/>
      </left>
      <right style="thin">
        <color rgb="FF627A32"/>
      </right>
      <top style="thin">
        <color rgb="FF627A32"/>
      </top>
      <bottom style="thin">
        <color rgb="FF627A3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2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Protection="0">
      <alignment vertical="top"/>
    </xf>
    <xf numFmtId="0" fontId="8" fillId="0" borderId="4" applyNumberFormat="0" applyFill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166" fontId="10" fillId="0" borderId="0"/>
    <xf numFmtId="0" fontId="14" fillId="22" borderId="5" applyNumberFormat="0" applyAlignment="0" applyProtection="0"/>
    <xf numFmtId="0" fontId="15" fillId="23" borderId="6" applyNumberFormat="0" applyAlignment="0" applyProtection="0"/>
    <xf numFmtId="17" fontId="10" fillId="0" borderId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5" applyNumberFormat="0" applyAlignment="0" applyProtection="0"/>
    <xf numFmtId="0" fontId="22" fillId="0" borderId="10" applyNumberFormat="0" applyFill="0" applyAlignment="0" applyProtection="0"/>
    <xf numFmtId="0" fontId="23" fillId="24" borderId="0" applyNumberFormat="0" applyBorder="0" applyAlignment="0" applyProtection="0"/>
    <xf numFmtId="0" fontId="24" fillId="0" borderId="3" applyNumberFormat="0" applyFont="0" applyFill="0" applyBorder="0" applyAlignment="0" applyProtection="0">
      <alignment vertical="top" wrapText="1"/>
      <protection locked="0"/>
    </xf>
    <xf numFmtId="0" fontId="9" fillId="0" borderId="0"/>
    <xf numFmtId="0" fontId="9" fillId="25" borderId="11" applyNumberFormat="0" applyFont="0" applyAlignment="0" applyProtection="0"/>
    <xf numFmtId="0" fontId="25" fillId="22" borderId="12" applyNumberFormat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8" fontId="29" fillId="0" borderId="1" xfId="0" applyNumberFormat="1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8" xfId="3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vertical="top"/>
    </xf>
    <xf numFmtId="0" fontId="3" fillId="0" borderId="0" xfId="0" applyFont="1" applyFill="1" applyBorder="1" applyAlignment="1"/>
    <xf numFmtId="168" fontId="29" fillId="0" borderId="23" xfId="0" applyNumberFormat="1" applyFont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top"/>
    </xf>
    <xf numFmtId="168" fontId="29" fillId="0" borderId="15" xfId="0" applyNumberFormat="1" applyFont="1" applyFill="1" applyBorder="1" applyAlignment="1">
      <alignment horizontal="left" vertical="top" wrapText="1"/>
    </xf>
    <xf numFmtId="168" fontId="29" fillId="0" borderId="1" xfId="0" applyNumberFormat="1" applyFont="1" applyFill="1" applyBorder="1" applyAlignment="1">
      <alignment horizontal="left" vertical="top" wrapText="1"/>
    </xf>
    <xf numFmtId="168" fontId="29" fillId="0" borderId="0" xfId="0" applyNumberFormat="1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indent="2"/>
    </xf>
    <xf numFmtId="14" fontId="29" fillId="0" borderId="25" xfId="0" applyNumberFormat="1" applyFont="1" applyBorder="1" applyAlignment="1">
      <alignment horizontal="right" vertical="top" indent="2"/>
    </xf>
    <xf numFmtId="167" fontId="29" fillId="0" borderId="25" xfId="69" applyNumberFormat="1" applyFont="1" applyBorder="1" applyAlignment="1">
      <alignment vertical="top"/>
    </xf>
    <xf numFmtId="0" fontId="30" fillId="0" borderId="14" xfId="0" applyFont="1" applyFill="1" applyBorder="1" applyAlignment="1">
      <alignment horizontal="left" vertical="top" wrapText="1"/>
    </xf>
    <xf numFmtId="14" fontId="29" fillId="0" borderId="1" xfId="0" applyNumberFormat="1" applyFont="1" applyBorder="1" applyAlignment="1">
      <alignment horizontal="right" vertical="top" indent="2"/>
    </xf>
    <xf numFmtId="167" fontId="29" fillId="0" borderId="1" xfId="69" applyNumberFormat="1" applyFont="1" applyBorder="1" applyAlignment="1">
      <alignment vertical="top"/>
    </xf>
    <xf numFmtId="0" fontId="30" fillId="0" borderId="1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</cellXfs>
  <cellStyles count="70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Bulletin" xfId="44"/>
    <cellStyle name="Calculation 2" xfId="45"/>
    <cellStyle name="Check Cell 2" xfId="46"/>
    <cellStyle name="Comma 11" xfId="69"/>
    <cellStyle name="Comma 2" xfId="5"/>
    <cellStyle name="Comma 2 2" xfId="10"/>
    <cellStyle name="Comma 3" xfId="6"/>
    <cellStyle name="Comma 4" xfId="13"/>
    <cellStyle name="Comma 5" xfId="4"/>
    <cellStyle name="Comma 5 2" xfId="68"/>
    <cellStyle name="Currency 2" xfId="2"/>
    <cellStyle name="Currency 2 2" xfId="8"/>
    <cellStyle name="Currency 3" xfId="9"/>
    <cellStyle name="Currency 4" xfId="11"/>
    <cellStyle name="Currency 5" xfId="14"/>
    <cellStyle name="Currency 6" xfId="67"/>
    <cellStyle name="Dates" xfId="47"/>
    <cellStyle name="Explanatory Text 2" xfId="48"/>
    <cellStyle name="Good 2" xfId="49"/>
    <cellStyle name="Heading 1" xfId="3" builtinId="16"/>
    <cellStyle name="Heading 1 2" xfId="50"/>
    <cellStyle name="Heading 2 2" xfId="51"/>
    <cellStyle name="Heading 3 2" xfId="52"/>
    <cellStyle name="Heading 4 2" xfId="53"/>
    <cellStyle name="Hyperlink 2" xfId="7"/>
    <cellStyle name="Hyperlink 2 2" xfId="12"/>
    <cellStyle name="Hyperlink 3" xfId="16"/>
    <cellStyle name="Hyperlink 3 2" xfId="17"/>
    <cellStyle name="Hyperlink 4" xfId="15"/>
    <cellStyle name="Input 2" xfId="54"/>
    <cellStyle name="Linked Cell 2" xfId="55"/>
    <cellStyle name="Neutral 2" xfId="56"/>
    <cellStyle name="norm" xfId="57"/>
    <cellStyle name="Normal" xfId="0" builtinId="0"/>
    <cellStyle name="Normal 2" xfId="1"/>
    <cellStyle name="Normal 2 2" xfId="58"/>
    <cellStyle name="Normal 3" xfId="65"/>
    <cellStyle name="Normal 4" xfId="18"/>
    <cellStyle name="Normal 5" xfId="66"/>
    <cellStyle name="Note 2" xfId="59"/>
    <cellStyle name="Output 2" xfId="60"/>
    <cellStyle name="Percent 2" xfId="61"/>
    <cellStyle name="Title 2" xfId="62"/>
    <cellStyle name="Total 2" xfId="63"/>
    <cellStyle name="Warning Text 2" xfId="6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_-* #,##0_-;\-* #,##0_-;_-* &quot;-&quot;??_-;_-@_-"/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solid">
          <fgColor rgb="FF000000"/>
          <bgColor rgb="FFFFFF00"/>
        </patternFill>
      </fill>
      <alignment vertical="top" textRotation="0" indent="0" justifyLastLine="0" shrinkToFit="0" readingOrder="0"/>
    </dxf>
    <dxf>
      <border outline="0"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uzan/AppData/Local/Microsoft/Windows/Temporary%20Internet%20Files/Content.Outlook/86QFK76B/Copy%20of%20D17%20183246%20%20FMG-Contract%20Register%20for%20Senate%20Order%20Reporting%20-%202017%20and%20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7131/Documents/Offline%20Records%20(RC)/Departmental%20Contract%20Registers/Combined%20Economic%20and%20AS%20Holmes%20Library-Contract%20Register%20for%20Senate%20Order%20Reporting%20-%202017,%202018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btkt/AppData/Local/Micro%20Focus/Content%20Manager/TEMP/HPTRIM.15172/D17%20183246%20%20FMG-Contract%20Register%20for%20Senate%20Order%20Reporting%20-%202017,%202018,%202019,%2020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960/AppData/Local/Micro%20Focus/Content%20Manager/TEMP/HPTRIM.16296/D17%20183256%20%20IT-Contract%20Register%20for%20Senate%20Order%20Reporting%20-%202017,%202018,%202019,%2020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btkt/AppData/Local/Micro%20Focus/Content%20Manager/TEMP/HPTRIM.8932/D17%20183246%20%20FMG-Contract%20Register%20for%20Senate%20Order%20Reporting%20-%202017,%202018,%202019,%20202029721446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Register at 31 Dec 2018"/>
      <sheetName val="Cost of Compliance 31 Dec 2018"/>
      <sheetName val="Register at 30 June 2018"/>
      <sheetName val="Cost of Compliance 30 June 2018"/>
      <sheetName val="Register at 31 December 2017"/>
      <sheetName val="Cost of Compliance 31 Dec 2017"/>
      <sheetName val="Register at 30 June 2017"/>
      <sheetName val="Drop Downs"/>
      <sheetName val="FY Contr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Register at 31 Dec 2019"/>
      <sheetName val="Cost of Compliance 31 Dec 2019"/>
      <sheetName val="Register at 30 June 2019"/>
      <sheetName val="Cost of Compliance 30 June 2019"/>
      <sheetName val="Register at 31 Dec 2018"/>
      <sheetName val="Cost of Compliance 31 Dec 2018"/>
      <sheetName val="Register at 30 June 2018"/>
      <sheetName val="Cost of Compliance 30 June 2018"/>
      <sheetName val="Register at 31 December 2017"/>
      <sheetName val="Cost of Compliance 31 Dec 2017"/>
      <sheetName val="Register at 30 June 2017"/>
      <sheetName val="Drop Downs"/>
      <sheetName val="FY Contr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st of Compliance June 2021"/>
      <sheetName val="Register at June 2021"/>
      <sheetName val="Cost of Compliance Dec 2020"/>
      <sheetName val="Register at Dec 2020"/>
      <sheetName val="Register at 30 June 2020"/>
      <sheetName val="Cost of Compliance 30 June 2020"/>
      <sheetName val="Register at Dec 2019"/>
      <sheetName val="Cost of Compliance Dec 2019"/>
      <sheetName val="Register at 30 June 2019"/>
      <sheetName val="Cost of Compliance 30 June 2019"/>
      <sheetName val="Register at 31 Dec 2018"/>
      <sheetName val="Cost of Compliance 31 Dec 2018"/>
      <sheetName val="Register at 30 June 2018"/>
      <sheetName val="Cost of Compliance 30 June 2018"/>
      <sheetName val="Register at 31 December 2017"/>
      <sheetName val="Cost of Compliance 31 Dec 2017"/>
      <sheetName val="Register at 30 June 2017"/>
      <sheetName val="Drop Downs"/>
      <sheetName val="Register at Dec 2020 (Formulas)"/>
      <sheetName val="Sharepoint - 2 Dec 2020"/>
      <sheetName val="FY Contr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st of Compliance Jun 2021"/>
      <sheetName val="Register at Dec 2020"/>
      <sheetName val="Cost of Compliance Dec 2020"/>
      <sheetName val="Register at June 2020"/>
      <sheetName val="Cost of Compliance June 2020"/>
      <sheetName val="Register at Dec 2019"/>
      <sheetName val="Cost of Compliance Dec 2019"/>
      <sheetName val="Register at 30 June 2019"/>
      <sheetName val="Cost of Compliance 30 June 2019"/>
      <sheetName val="Register at 31 Dec 2018"/>
      <sheetName val="Cost of Compliance 31 Dec 2018"/>
      <sheetName val="Register at 30 June 2018"/>
      <sheetName val="Cost of Compliance 30 June 2018"/>
      <sheetName val="Register at 31 December 2017"/>
      <sheetName val="Cost of Compliance 31 Dec 2017"/>
      <sheetName val="Register at 30 June 2017"/>
      <sheetName val="Drop Downs"/>
      <sheetName val="Sharepoint - 2 Dec 2020"/>
      <sheetName val="Register at Dec 2020 (Formulas)"/>
      <sheetName val="FY Contr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Basic Contract - Professional Services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st of Compliance June 2021"/>
      <sheetName val="Register at June 2021"/>
      <sheetName val="Cost of Compliance Dec 2020"/>
      <sheetName val="Register at Dec 2020"/>
      <sheetName val="Register at 30 June 2020"/>
      <sheetName val="Cost of Compliance 30 June 2020"/>
      <sheetName val="Register at Dec 2019"/>
      <sheetName val="Cost of Compliance Dec 2019"/>
      <sheetName val="Register at 30 June 2019"/>
      <sheetName val="Cost of Compliance 30 June 2019"/>
      <sheetName val="Register at 31 Dec 2018"/>
      <sheetName val="Cost of Compliance 31 Dec 2018"/>
      <sheetName val="Register at 30 June 2018"/>
      <sheetName val="Cost of Compliance 30 June 2018"/>
      <sheetName val="Register at 31 December 2017"/>
      <sheetName val="Cost of Compliance 31 Dec 2017"/>
      <sheetName val="Register at 30 June 2017"/>
      <sheetName val="Drop Downs"/>
      <sheetName val="Register at Dec 2020 (Formulas)"/>
      <sheetName val="Sharepoint - 2 Dec 2020"/>
      <sheetName val="FY Contr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e132" displayName="Table132" ref="A2:I239" totalsRowShown="0" headerRowDxfId="13" dataDxfId="11" headerRowBorderDxfId="12" tableBorderDxfId="10" totalsRowBorderDxfId="9">
  <autoFilter ref="A2:I239"/>
  <sortState ref="A3:I304">
    <sortCondition ref="A2:A304"/>
  </sortState>
  <tableColumns count="9">
    <tableColumn id="1" name="Contractor" dataDxfId="8"/>
    <tableColumn id="2" name="Subject Matter" dataDxfId="7"/>
    <tableColumn id="4" name="Start Date" dataDxfId="6"/>
    <tableColumn id="5" name="Anticipated End Date" dataDxfId="5"/>
    <tableColumn id="3" name="Amount of Consideration" dataDxfId="4" dataCellStyle="Comma 11"/>
    <tableColumn id="6" name="Whether contract contains provisions requiring the parties to maintain confidentiality of any of its provisions (Yes/No)" dataDxfId="3"/>
    <tableColumn id="7" name="Reason(s)" dataDxfId="2"/>
    <tableColumn id="8" name="Whether contract requires information obtained or generated in performing the contract to be kept confidential (Yes/No)" dataDxfId="1"/>
    <tableColumn id="9" name="Reason(s)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Reserve Bank of Australia Entity Contracts for reporting period ending 30 June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rba.gov.au/sites/fm/Contract%20Management/_layouts/15/listform.aspx?PageType=4&amp;ListId=%7B54A82636%2D4A44%2D4B82%2DAFE4%2DE115735FB1DF%7D&amp;ID=82&amp;ContentTypeID=0x0100199216AB7F432746890388A0BC698C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43"/>
  <sheetViews>
    <sheetView showGridLines="0" tabSelected="1" zoomScaleNormal="100" workbookViewId="0">
      <pane ySplit="2" topLeftCell="A211" activePane="bottomLeft" state="frozen"/>
      <selection pane="bottomLeft" activeCell="A239" sqref="A239"/>
    </sheetView>
  </sheetViews>
  <sheetFormatPr defaultColWidth="0" defaultRowHeight="14.5" x14ac:dyDescent="0.35"/>
  <cols>
    <col min="1" max="1" width="53.1796875" style="4" customWidth="1"/>
    <col min="2" max="2" width="34.54296875" style="4" bestFit="1" customWidth="1"/>
    <col min="3" max="3" width="15.7265625" customWidth="1"/>
    <col min="4" max="4" width="15.7265625" style="1" customWidth="1"/>
    <col min="5" max="5" width="13.7265625" style="1" customWidth="1"/>
    <col min="6" max="6" width="22.81640625" style="1" customWidth="1"/>
    <col min="7" max="7" width="22.1796875" style="1" customWidth="1"/>
    <col min="8" max="8" width="27" style="5" customWidth="1"/>
    <col min="9" max="9" width="27" style="1" customWidth="1"/>
    <col min="10" max="10" width="27" style="9" customWidth="1"/>
    <col min="11" max="11" width="2.7265625" style="1" customWidth="1"/>
    <col min="12" max="16384" width="9.1796875" style="1" hidden="1"/>
  </cols>
  <sheetData>
    <row r="1" spans="1:10" ht="11.5" x14ac:dyDescent="0.25">
      <c r="A1" s="10" t="s">
        <v>93</v>
      </c>
      <c r="B1" s="11"/>
      <c r="C1" s="11"/>
      <c r="D1" s="11"/>
      <c r="E1" s="11"/>
      <c r="F1" s="11"/>
      <c r="G1" s="11"/>
      <c r="H1" s="11"/>
      <c r="I1" s="12"/>
      <c r="J1" s="8"/>
    </row>
    <row r="2" spans="1:10" s="2" customFormat="1" ht="57.5" x14ac:dyDescent="0.25">
      <c r="A2" s="15" t="s">
        <v>1</v>
      </c>
      <c r="B2" s="16" t="s">
        <v>2</v>
      </c>
      <c r="C2" s="16" t="s">
        <v>0</v>
      </c>
      <c r="D2" s="16" t="s">
        <v>3</v>
      </c>
      <c r="E2" s="16" t="s">
        <v>4</v>
      </c>
      <c r="F2" s="16" t="s">
        <v>91</v>
      </c>
      <c r="G2" s="16" t="s">
        <v>5</v>
      </c>
      <c r="H2" s="16" t="s">
        <v>92</v>
      </c>
      <c r="I2" s="17" t="s">
        <v>6</v>
      </c>
      <c r="J2" s="19"/>
    </row>
    <row r="3" spans="1:10" s="3" customFormat="1" ht="13" x14ac:dyDescent="0.25">
      <c r="A3" s="18" t="s">
        <v>107</v>
      </c>
      <c r="B3" s="26" t="s">
        <v>53</v>
      </c>
      <c r="C3" s="27">
        <v>43941</v>
      </c>
      <c r="D3" s="27">
        <v>47228</v>
      </c>
      <c r="E3" s="28">
        <v>4196799.9800000004</v>
      </c>
      <c r="F3" s="6" t="s">
        <v>56</v>
      </c>
      <c r="G3" s="23"/>
      <c r="H3" s="6" t="s">
        <v>56</v>
      </c>
      <c r="I3" s="23"/>
      <c r="J3" s="20"/>
    </row>
    <row r="4" spans="1:10" s="3" customFormat="1" ht="13" x14ac:dyDescent="0.25">
      <c r="A4" s="29" t="s">
        <v>152</v>
      </c>
      <c r="B4" s="26" t="s">
        <v>43</v>
      </c>
      <c r="C4" s="30">
        <v>43656</v>
      </c>
      <c r="D4" s="30">
        <v>45847</v>
      </c>
      <c r="E4" s="31">
        <v>440000</v>
      </c>
      <c r="F4" s="6" t="s">
        <v>56</v>
      </c>
      <c r="G4" s="24"/>
      <c r="H4" s="6" t="s">
        <v>56</v>
      </c>
      <c r="I4" s="24"/>
      <c r="J4" s="20"/>
    </row>
    <row r="5" spans="1:10" s="3" customFormat="1" ht="13" x14ac:dyDescent="0.25">
      <c r="A5" s="32" t="s">
        <v>133</v>
      </c>
      <c r="B5" s="26" t="s">
        <v>48</v>
      </c>
      <c r="C5" s="30">
        <v>44165</v>
      </c>
      <c r="D5" s="30">
        <v>44286</v>
      </c>
      <c r="E5" s="31">
        <v>225500</v>
      </c>
      <c r="F5" s="6" t="s">
        <v>56</v>
      </c>
      <c r="G5" s="24"/>
      <c r="H5" s="6" t="s">
        <v>56</v>
      </c>
      <c r="I5" s="24"/>
      <c r="J5" s="20"/>
    </row>
    <row r="6" spans="1:10" s="3" customFormat="1" ht="13" x14ac:dyDescent="0.25">
      <c r="A6" s="22" t="s">
        <v>106</v>
      </c>
      <c r="B6" s="26" t="s">
        <v>44</v>
      </c>
      <c r="C6" s="30">
        <v>44200</v>
      </c>
      <c r="D6" s="30">
        <v>44746</v>
      </c>
      <c r="E6" s="31">
        <v>233200</v>
      </c>
      <c r="F6" s="6" t="s">
        <v>56</v>
      </c>
      <c r="G6" s="24"/>
      <c r="H6" s="6" t="s">
        <v>56</v>
      </c>
      <c r="I6" s="24"/>
      <c r="J6" s="20"/>
    </row>
    <row r="7" spans="1:10" s="3" customFormat="1" ht="13" x14ac:dyDescent="0.25">
      <c r="A7" s="32" t="s">
        <v>125</v>
      </c>
      <c r="B7" s="26" t="s">
        <v>44</v>
      </c>
      <c r="C7" s="30">
        <v>44256</v>
      </c>
      <c r="D7" s="30">
        <v>44348</v>
      </c>
      <c r="E7" s="31">
        <v>108768</v>
      </c>
      <c r="F7" s="6" t="s">
        <v>56</v>
      </c>
      <c r="G7" s="24"/>
      <c r="H7" s="6" t="s">
        <v>56</v>
      </c>
      <c r="I7" s="24"/>
      <c r="J7" s="20"/>
    </row>
    <row r="8" spans="1:10" s="3" customFormat="1" ht="13" x14ac:dyDescent="0.25">
      <c r="A8" s="32" t="s">
        <v>21</v>
      </c>
      <c r="B8" s="26" t="s">
        <v>48</v>
      </c>
      <c r="C8" s="30">
        <v>44089</v>
      </c>
      <c r="D8" s="30">
        <v>44175</v>
      </c>
      <c r="E8" s="31">
        <v>109916.4</v>
      </c>
      <c r="F8" s="6" t="s">
        <v>56</v>
      </c>
      <c r="G8" s="24"/>
      <c r="H8" s="6" t="s">
        <v>56</v>
      </c>
      <c r="I8" s="24"/>
      <c r="J8" s="20"/>
    </row>
    <row r="9" spans="1:10" s="3" customFormat="1" ht="13" x14ac:dyDescent="0.25">
      <c r="A9" s="22" t="s">
        <v>105</v>
      </c>
      <c r="B9" s="26" t="s">
        <v>44</v>
      </c>
      <c r="C9" s="30">
        <v>44070</v>
      </c>
      <c r="D9" s="30">
        <v>44377</v>
      </c>
      <c r="E9" s="31">
        <v>178475</v>
      </c>
      <c r="F9" s="6" t="s">
        <v>56</v>
      </c>
      <c r="G9" s="24"/>
      <c r="H9" s="6" t="s">
        <v>56</v>
      </c>
      <c r="I9" s="24"/>
      <c r="J9" s="20"/>
    </row>
    <row r="10" spans="1:10" s="3" customFormat="1" ht="13" x14ac:dyDescent="0.25">
      <c r="A10" s="32" t="s">
        <v>62</v>
      </c>
      <c r="B10" s="26" t="s">
        <v>48</v>
      </c>
      <c r="C10" s="30">
        <v>44158</v>
      </c>
      <c r="D10" s="30">
        <v>44338</v>
      </c>
      <c r="E10" s="31">
        <v>173888</v>
      </c>
      <c r="F10" s="6" t="s">
        <v>56</v>
      </c>
      <c r="G10" s="24"/>
      <c r="H10" s="6" t="s">
        <v>56</v>
      </c>
      <c r="I10" s="24"/>
      <c r="J10" s="20"/>
    </row>
    <row r="11" spans="1:10" s="3" customFormat="1" ht="13" x14ac:dyDescent="0.25">
      <c r="A11" s="22" t="s">
        <v>104</v>
      </c>
      <c r="B11" s="26" t="s">
        <v>44</v>
      </c>
      <c r="C11" s="30">
        <v>43780</v>
      </c>
      <c r="D11" s="30">
        <v>44489</v>
      </c>
      <c r="E11" s="31">
        <v>5577518.0999999996</v>
      </c>
      <c r="F11" s="6" t="s">
        <v>56</v>
      </c>
      <c r="G11" s="24"/>
      <c r="H11" s="6" t="s">
        <v>56</v>
      </c>
      <c r="I11" s="24"/>
      <c r="J11" s="20"/>
    </row>
    <row r="12" spans="1:10" s="3" customFormat="1" ht="52" x14ac:dyDescent="0.25">
      <c r="A12" s="32" t="s">
        <v>134</v>
      </c>
      <c r="B12" s="26" t="s">
        <v>45</v>
      </c>
      <c r="C12" s="30">
        <v>43384.041666666664</v>
      </c>
      <c r="D12" s="30">
        <v>44479.041666666664</v>
      </c>
      <c r="E12" s="31">
        <v>223498</v>
      </c>
      <c r="F12" s="6" t="s">
        <v>56</v>
      </c>
      <c r="G12" s="24"/>
      <c r="H12" s="6" t="s">
        <v>57</v>
      </c>
      <c r="I12" s="24" t="s">
        <v>131</v>
      </c>
      <c r="J12" s="20"/>
    </row>
    <row r="13" spans="1:10" s="3" customFormat="1" ht="52" x14ac:dyDescent="0.25">
      <c r="A13" s="32" t="s">
        <v>134</v>
      </c>
      <c r="B13" s="26" t="s">
        <v>45</v>
      </c>
      <c r="C13" s="30">
        <v>43578</v>
      </c>
      <c r="D13" s="30">
        <v>44745</v>
      </c>
      <c r="E13" s="31">
        <v>564120.69999999995</v>
      </c>
      <c r="F13" s="6" t="s">
        <v>56</v>
      </c>
      <c r="G13" s="24"/>
      <c r="H13" s="6" t="s">
        <v>57</v>
      </c>
      <c r="I13" s="24" t="s">
        <v>131</v>
      </c>
      <c r="J13" s="20"/>
    </row>
    <row r="14" spans="1:10" s="3" customFormat="1" ht="13" x14ac:dyDescent="0.25">
      <c r="A14" s="32" t="s">
        <v>59</v>
      </c>
      <c r="B14" s="26" t="s">
        <v>48</v>
      </c>
      <c r="C14" s="30">
        <v>43588</v>
      </c>
      <c r="D14" s="30">
        <v>44684</v>
      </c>
      <c r="E14" s="31">
        <v>148500</v>
      </c>
      <c r="F14" s="6" t="s">
        <v>56</v>
      </c>
      <c r="G14" s="24"/>
      <c r="H14" s="6" t="s">
        <v>56</v>
      </c>
      <c r="I14" s="24"/>
      <c r="J14" s="20"/>
    </row>
    <row r="15" spans="1:10" s="3" customFormat="1" ht="13" x14ac:dyDescent="0.25">
      <c r="A15" s="22" t="s">
        <v>42</v>
      </c>
      <c r="B15" s="26" t="s">
        <v>44</v>
      </c>
      <c r="C15" s="30">
        <v>43297</v>
      </c>
      <c r="D15" s="30">
        <v>45488</v>
      </c>
      <c r="E15" s="31">
        <v>4681600</v>
      </c>
      <c r="F15" s="6" t="s">
        <v>56</v>
      </c>
      <c r="G15" s="24"/>
      <c r="H15" s="6" t="s">
        <v>56</v>
      </c>
      <c r="I15" s="24"/>
      <c r="J15" s="20"/>
    </row>
    <row r="16" spans="1:10" s="3" customFormat="1" ht="13" x14ac:dyDescent="0.25">
      <c r="A16" s="22" t="s">
        <v>41</v>
      </c>
      <c r="B16" s="26" t="s">
        <v>44</v>
      </c>
      <c r="C16" s="30">
        <v>43297</v>
      </c>
      <c r="D16" s="30">
        <v>45488</v>
      </c>
      <c r="E16" s="31">
        <v>3277120</v>
      </c>
      <c r="F16" s="6" t="s">
        <v>56</v>
      </c>
      <c r="G16" s="24"/>
      <c r="H16" s="6" t="s">
        <v>56</v>
      </c>
      <c r="I16" s="24"/>
      <c r="J16" s="20"/>
    </row>
    <row r="17" spans="1:10" s="3" customFormat="1" ht="13" x14ac:dyDescent="0.25">
      <c r="A17" s="32" t="s">
        <v>14</v>
      </c>
      <c r="B17" s="26" t="s">
        <v>43</v>
      </c>
      <c r="C17" s="30">
        <v>42691</v>
      </c>
      <c r="D17" s="30">
        <v>46172</v>
      </c>
      <c r="E17" s="31">
        <v>260616.4</v>
      </c>
      <c r="F17" s="6" t="s">
        <v>56</v>
      </c>
      <c r="G17" s="24"/>
      <c r="H17" s="6" t="s">
        <v>56</v>
      </c>
      <c r="I17" s="24"/>
      <c r="J17" s="20"/>
    </row>
    <row r="18" spans="1:10" s="3" customFormat="1" ht="13" x14ac:dyDescent="0.25">
      <c r="A18" s="32" t="s">
        <v>14</v>
      </c>
      <c r="B18" s="26" t="s">
        <v>45</v>
      </c>
      <c r="C18" s="30">
        <v>43526</v>
      </c>
      <c r="D18" s="30">
        <v>44470</v>
      </c>
      <c r="E18" s="31">
        <v>157686.1</v>
      </c>
      <c r="F18" s="6" t="s">
        <v>56</v>
      </c>
      <c r="G18" s="24"/>
      <c r="H18" s="6" t="s">
        <v>56</v>
      </c>
      <c r="I18" s="24"/>
      <c r="J18" s="20"/>
    </row>
    <row r="19" spans="1:10" s="3" customFormat="1" ht="13" x14ac:dyDescent="0.25">
      <c r="A19" s="32" t="s">
        <v>14</v>
      </c>
      <c r="B19" s="26" t="s">
        <v>51</v>
      </c>
      <c r="C19" s="30">
        <v>44347</v>
      </c>
      <c r="D19" s="30">
        <v>46172</v>
      </c>
      <c r="E19" s="31">
        <v>748510.4</v>
      </c>
      <c r="F19" s="6" t="s">
        <v>56</v>
      </c>
      <c r="G19" s="24"/>
      <c r="H19" s="6" t="s">
        <v>56</v>
      </c>
      <c r="I19" s="24"/>
      <c r="J19" s="20"/>
    </row>
    <row r="20" spans="1:10" s="3" customFormat="1" ht="13" x14ac:dyDescent="0.25">
      <c r="A20" s="32" t="s">
        <v>65</v>
      </c>
      <c r="B20" s="26" t="s">
        <v>51</v>
      </c>
      <c r="C20" s="30">
        <v>44079</v>
      </c>
      <c r="D20" s="30">
        <v>44443</v>
      </c>
      <c r="E20" s="31">
        <v>102520</v>
      </c>
      <c r="F20" s="6" t="s">
        <v>56</v>
      </c>
      <c r="G20" s="24"/>
      <c r="H20" s="6" t="s">
        <v>56</v>
      </c>
      <c r="I20" s="24"/>
      <c r="J20" s="20"/>
    </row>
    <row r="21" spans="1:10" s="3" customFormat="1" ht="13" x14ac:dyDescent="0.25">
      <c r="A21" s="22" t="s">
        <v>103</v>
      </c>
      <c r="B21" s="26" t="s">
        <v>53</v>
      </c>
      <c r="C21" s="30">
        <v>41821</v>
      </c>
      <c r="D21" s="30">
        <v>44742</v>
      </c>
      <c r="E21" s="31">
        <v>4476338.5999999996</v>
      </c>
      <c r="F21" s="6" t="s">
        <v>56</v>
      </c>
      <c r="G21" s="24"/>
      <c r="H21" s="6" t="s">
        <v>56</v>
      </c>
      <c r="I21" s="24"/>
      <c r="J21" s="20"/>
    </row>
    <row r="22" spans="1:10" s="3" customFormat="1" ht="13" x14ac:dyDescent="0.25">
      <c r="A22" s="32" t="s">
        <v>32</v>
      </c>
      <c r="B22" s="26" t="s">
        <v>46</v>
      </c>
      <c r="C22" s="30">
        <v>32580</v>
      </c>
      <c r="D22" s="30" t="s">
        <v>55</v>
      </c>
      <c r="E22" s="31">
        <v>152752.17276797473</v>
      </c>
      <c r="F22" s="6" t="s">
        <v>56</v>
      </c>
      <c r="G22" s="24"/>
      <c r="H22" s="6" t="s">
        <v>56</v>
      </c>
      <c r="I22" s="24"/>
      <c r="J22" s="20"/>
    </row>
    <row r="23" spans="1:10" s="3" customFormat="1" ht="13" x14ac:dyDescent="0.25">
      <c r="A23" s="22" t="s">
        <v>114</v>
      </c>
      <c r="B23" s="26" t="s">
        <v>44</v>
      </c>
      <c r="C23" s="30">
        <v>44090</v>
      </c>
      <c r="D23" s="30">
        <v>45185</v>
      </c>
      <c r="E23" s="31">
        <v>397100</v>
      </c>
      <c r="F23" s="6" t="s">
        <v>56</v>
      </c>
      <c r="G23" s="24"/>
      <c r="H23" s="6" t="s">
        <v>56</v>
      </c>
      <c r="I23" s="24"/>
      <c r="J23" s="20"/>
    </row>
    <row r="24" spans="1:10" s="3" customFormat="1" ht="13" x14ac:dyDescent="0.25">
      <c r="A24" s="32" t="s">
        <v>154</v>
      </c>
      <c r="B24" s="26" t="s">
        <v>51</v>
      </c>
      <c r="C24" s="30">
        <v>44347</v>
      </c>
      <c r="D24" s="30">
        <v>46172</v>
      </c>
      <c r="E24" s="31">
        <v>901824</v>
      </c>
      <c r="F24" s="6" t="s">
        <v>56</v>
      </c>
      <c r="G24" s="24"/>
      <c r="H24" s="6" t="s">
        <v>56</v>
      </c>
      <c r="I24" s="24"/>
      <c r="J24" s="20"/>
    </row>
    <row r="25" spans="1:10" s="3" customFormat="1" ht="13" x14ac:dyDescent="0.25">
      <c r="A25" s="32" t="s">
        <v>155</v>
      </c>
      <c r="B25" s="26" t="s">
        <v>44</v>
      </c>
      <c r="C25" s="30">
        <v>44186</v>
      </c>
      <c r="D25" s="30">
        <v>45280</v>
      </c>
      <c r="E25" s="31">
        <v>524427.44999999995</v>
      </c>
      <c r="F25" s="6" t="s">
        <v>56</v>
      </c>
      <c r="G25" s="24"/>
      <c r="H25" s="6" t="s">
        <v>56</v>
      </c>
      <c r="I25" s="24"/>
      <c r="J25" s="20"/>
    </row>
    <row r="26" spans="1:10" s="3" customFormat="1" ht="13" x14ac:dyDescent="0.25">
      <c r="A26" s="32" t="s">
        <v>124</v>
      </c>
      <c r="B26" s="26" t="s">
        <v>44</v>
      </c>
      <c r="C26" s="30">
        <v>44400</v>
      </c>
      <c r="D26" s="30">
        <v>45128</v>
      </c>
      <c r="E26" s="31">
        <v>220110</v>
      </c>
      <c r="F26" s="6" t="s">
        <v>56</v>
      </c>
      <c r="G26" s="24"/>
      <c r="H26" s="6" t="s">
        <v>56</v>
      </c>
      <c r="I26" s="24"/>
      <c r="J26" s="20"/>
    </row>
    <row r="27" spans="1:10" s="3" customFormat="1" ht="13" x14ac:dyDescent="0.25">
      <c r="A27" s="32" t="s">
        <v>124</v>
      </c>
      <c r="B27" s="26" t="s">
        <v>43</v>
      </c>
      <c r="C27" s="30">
        <v>42570</v>
      </c>
      <c r="D27" s="30">
        <v>44396</v>
      </c>
      <c r="E27" s="31">
        <v>1551924</v>
      </c>
      <c r="F27" s="6" t="s">
        <v>56</v>
      </c>
      <c r="G27" s="24"/>
      <c r="H27" s="6" t="s">
        <v>56</v>
      </c>
      <c r="I27" s="24"/>
      <c r="J27" s="20"/>
    </row>
    <row r="28" spans="1:10" s="3" customFormat="1" ht="13" x14ac:dyDescent="0.25">
      <c r="A28" s="32" t="s">
        <v>153</v>
      </c>
      <c r="B28" s="26" t="s">
        <v>46</v>
      </c>
      <c r="C28" s="30">
        <v>39995</v>
      </c>
      <c r="D28" s="30">
        <v>45504</v>
      </c>
      <c r="E28" s="31">
        <v>677261</v>
      </c>
      <c r="F28" s="6" t="s">
        <v>56</v>
      </c>
      <c r="G28" s="24"/>
      <c r="H28" s="6" t="s">
        <v>56</v>
      </c>
      <c r="I28" s="24"/>
      <c r="J28" s="20"/>
    </row>
    <row r="29" spans="1:10" s="3" customFormat="1" ht="13" x14ac:dyDescent="0.25">
      <c r="A29" s="22" t="s">
        <v>38</v>
      </c>
      <c r="B29" s="26" t="s">
        <v>53</v>
      </c>
      <c r="C29" s="30">
        <v>41333</v>
      </c>
      <c r="D29" s="30">
        <v>45349</v>
      </c>
      <c r="E29" s="31">
        <v>14656697.060000001</v>
      </c>
      <c r="F29" s="6" t="s">
        <v>56</v>
      </c>
      <c r="G29" s="24"/>
      <c r="H29" s="6" t="s">
        <v>56</v>
      </c>
      <c r="I29" s="24"/>
      <c r="J29" s="20"/>
    </row>
    <row r="30" spans="1:10" s="3" customFormat="1" ht="13" x14ac:dyDescent="0.25">
      <c r="A30" s="22" t="s">
        <v>36</v>
      </c>
      <c r="B30" s="26" t="s">
        <v>44</v>
      </c>
      <c r="C30" s="30">
        <v>44013</v>
      </c>
      <c r="D30" s="30">
        <v>45199</v>
      </c>
      <c r="E30" s="31">
        <v>356486</v>
      </c>
      <c r="F30" s="6" t="s">
        <v>56</v>
      </c>
      <c r="G30" s="24"/>
      <c r="H30" s="6" t="s">
        <v>56</v>
      </c>
      <c r="I30" s="24"/>
      <c r="J30" s="20"/>
    </row>
    <row r="31" spans="1:10" s="3" customFormat="1" ht="52" x14ac:dyDescent="0.25">
      <c r="A31" s="32" t="s">
        <v>135</v>
      </c>
      <c r="B31" s="26" t="s">
        <v>48</v>
      </c>
      <c r="C31" s="30">
        <v>43928</v>
      </c>
      <c r="D31" s="30">
        <v>45022</v>
      </c>
      <c r="E31" s="31">
        <v>274997.25</v>
      </c>
      <c r="F31" s="6" t="s">
        <v>56</v>
      </c>
      <c r="G31" s="24"/>
      <c r="H31" s="6" t="s">
        <v>57</v>
      </c>
      <c r="I31" s="24" t="s">
        <v>132</v>
      </c>
      <c r="J31" s="20"/>
    </row>
    <row r="32" spans="1:10" s="3" customFormat="1" ht="52" x14ac:dyDescent="0.25">
      <c r="A32" s="32" t="s">
        <v>135</v>
      </c>
      <c r="B32" s="26" t="s">
        <v>48</v>
      </c>
      <c r="C32" s="30">
        <v>43928</v>
      </c>
      <c r="D32" s="30">
        <v>45388</v>
      </c>
      <c r="E32" s="31">
        <v>325602.75</v>
      </c>
      <c r="F32" s="6" t="s">
        <v>56</v>
      </c>
      <c r="G32" s="24"/>
      <c r="H32" s="6" t="s">
        <v>57</v>
      </c>
      <c r="I32" s="24" t="s">
        <v>132</v>
      </c>
      <c r="J32" s="20"/>
    </row>
    <row r="33" spans="1:10" s="3" customFormat="1" ht="52" x14ac:dyDescent="0.25">
      <c r="A33" s="32" t="s">
        <v>135</v>
      </c>
      <c r="B33" s="26" t="s">
        <v>43</v>
      </c>
      <c r="C33" s="30">
        <v>43556</v>
      </c>
      <c r="D33" s="30">
        <v>45382</v>
      </c>
      <c r="E33" s="31">
        <v>34856195</v>
      </c>
      <c r="F33" s="6" t="s">
        <v>56</v>
      </c>
      <c r="G33" s="24"/>
      <c r="H33" s="6" t="s">
        <v>57</v>
      </c>
      <c r="I33" s="24" t="s">
        <v>132</v>
      </c>
      <c r="J33" s="20"/>
    </row>
    <row r="34" spans="1:10" s="3" customFormat="1" ht="13" x14ac:dyDescent="0.25">
      <c r="A34" s="32" t="s">
        <v>136</v>
      </c>
      <c r="B34" s="26" t="s">
        <v>44</v>
      </c>
      <c r="C34" s="30">
        <v>44013</v>
      </c>
      <c r="D34" s="30">
        <v>45107</v>
      </c>
      <c r="E34" s="31">
        <v>176472</v>
      </c>
      <c r="F34" s="6" t="s">
        <v>56</v>
      </c>
      <c r="G34" s="24"/>
      <c r="H34" s="6" t="s">
        <v>56</v>
      </c>
      <c r="I34" s="24"/>
      <c r="J34" s="20"/>
    </row>
    <row r="35" spans="1:10" s="3" customFormat="1" ht="13" x14ac:dyDescent="0.25">
      <c r="A35" s="32" t="s">
        <v>87</v>
      </c>
      <c r="B35" s="26" t="s">
        <v>43</v>
      </c>
      <c r="C35" s="30">
        <v>43709</v>
      </c>
      <c r="D35" s="30">
        <v>44440</v>
      </c>
      <c r="E35" s="31">
        <v>100000</v>
      </c>
      <c r="F35" s="6" t="s">
        <v>56</v>
      </c>
      <c r="G35" s="24"/>
      <c r="H35" s="6" t="s">
        <v>56</v>
      </c>
      <c r="I35" s="24"/>
      <c r="J35" s="20"/>
    </row>
    <row r="36" spans="1:10" s="3" customFormat="1" ht="13" x14ac:dyDescent="0.25">
      <c r="A36" s="32" t="s">
        <v>147</v>
      </c>
      <c r="B36" s="26" t="s">
        <v>165</v>
      </c>
      <c r="C36" s="30">
        <v>43781</v>
      </c>
      <c r="D36" s="30">
        <v>44511</v>
      </c>
      <c r="E36" s="31">
        <v>425102.7</v>
      </c>
      <c r="F36" s="6" t="s">
        <v>56</v>
      </c>
      <c r="G36" s="24"/>
      <c r="H36" s="6" t="s">
        <v>56</v>
      </c>
      <c r="I36" s="24"/>
      <c r="J36" s="20"/>
    </row>
    <row r="37" spans="1:10" s="3" customFormat="1" ht="13" x14ac:dyDescent="0.25">
      <c r="A37" s="32" t="s">
        <v>147</v>
      </c>
      <c r="B37" s="26" t="s">
        <v>48</v>
      </c>
      <c r="C37" s="30">
        <v>43860.041666666664</v>
      </c>
      <c r="D37" s="30">
        <v>44590.041666666664</v>
      </c>
      <c r="E37" s="31">
        <v>425040</v>
      </c>
      <c r="F37" s="6" t="s">
        <v>56</v>
      </c>
      <c r="G37" s="24"/>
      <c r="H37" s="6" t="s">
        <v>56</v>
      </c>
      <c r="I37" s="24"/>
      <c r="J37" s="20"/>
    </row>
    <row r="38" spans="1:10" s="3" customFormat="1" ht="13" x14ac:dyDescent="0.25">
      <c r="A38" s="22" t="s">
        <v>126</v>
      </c>
      <c r="B38" s="26" t="s">
        <v>44</v>
      </c>
      <c r="C38" s="30">
        <v>43831</v>
      </c>
      <c r="D38" s="30">
        <v>44927</v>
      </c>
      <c r="E38" s="31">
        <v>195000</v>
      </c>
      <c r="F38" s="6" t="s">
        <v>56</v>
      </c>
      <c r="G38" s="24"/>
      <c r="H38" s="6" t="s">
        <v>56</v>
      </c>
      <c r="I38" s="24"/>
      <c r="J38" s="20"/>
    </row>
    <row r="39" spans="1:10" s="3" customFormat="1" ht="13" x14ac:dyDescent="0.25">
      <c r="A39" s="32" t="s">
        <v>20</v>
      </c>
      <c r="B39" s="26" t="s">
        <v>48</v>
      </c>
      <c r="C39" s="30">
        <v>44154</v>
      </c>
      <c r="D39" s="30">
        <v>44214</v>
      </c>
      <c r="E39" s="31">
        <v>121000</v>
      </c>
      <c r="F39" s="6" t="s">
        <v>56</v>
      </c>
      <c r="G39" s="24"/>
      <c r="H39" s="6" t="s">
        <v>56</v>
      </c>
      <c r="I39" s="24"/>
      <c r="J39" s="20"/>
    </row>
    <row r="40" spans="1:10" s="3" customFormat="1" ht="13" x14ac:dyDescent="0.25">
      <c r="A40" s="32" t="s">
        <v>20</v>
      </c>
      <c r="B40" s="26" t="s">
        <v>48</v>
      </c>
      <c r="C40" s="30">
        <v>44151</v>
      </c>
      <c r="D40" s="30">
        <v>44336</v>
      </c>
      <c r="E40" s="31">
        <v>137500</v>
      </c>
      <c r="F40" s="6" t="s">
        <v>56</v>
      </c>
      <c r="G40" s="24"/>
      <c r="H40" s="6" t="s">
        <v>56</v>
      </c>
      <c r="I40" s="24"/>
      <c r="J40" s="20"/>
    </row>
    <row r="41" spans="1:10" s="3" customFormat="1" ht="13" x14ac:dyDescent="0.25">
      <c r="A41" s="32" t="s">
        <v>20</v>
      </c>
      <c r="B41" s="26" t="s">
        <v>48</v>
      </c>
      <c r="C41" s="30">
        <v>44151</v>
      </c>
      <c r="D41" s="30">
        <v>44377</v>
      </c>
      <c r="E41" s="31">
        <v>142516</v>
      </c>
      <c r="F41" s="6" t="s">
        <v>56</v>
      </c>
      <c r="G41" s="24"/>
      <c r="H41" s="6" t="s">
        <v>56</v>
      </c>
      <c r="I41" s="24"/>
      <c r="J41" s="20"/>
    </row>
    <row r="42" spans="1:10" s="3" customFormat="1" ht="13" x14ac:dyDescent="0.25">
      <c r="A42" s="32" t="s">
        <v>20</v>
      </c>
      <c r="B42" s="26" t="s">
        <v>48</v>
      </c>
      <c r="C42" s="30">
        <v>44130.041666666664</v>
      </c>
      <c r="D42" s="30">
        <v>44377</v>
      </c>
      <c r="E42" s="31">
        <v>237600</v>
      </c>
      <c r="F42" s="6" t="s">
        <v>56</v>
      </c>
      <c r="G42" s="24"/>
      <c r="H42" s="6" t="s">
        <v>56</v>
      </c>
      <c r="I42" s="24"/>
      <c r="J42" s="20"/>
    </row>
    <row r="43" spans="1:10" s="3" customFormat="1" ht="13" x14ac:dyDescent="0.25">
      <c r="A43" s="32" t="s">
        <v>20</v>
      </c>
      <c r="B43" s="26" t="s">
        <v>48</v>
      </c>
      <c r="C43" s="30">
        <v>44307</v>
      </c>
      <c r="D43" s="30">
        <v>44377</v>
      </c>
      <c r="E43" s="31">
        <v>276050.28000000003</v>
      </c>
      <c r="F43" s="6" t="s">
        <v>56</v>
      </c>
      <c r="G43" s="24"/>
      <c r="H43" s="6" t="s">
        <v>56</v>
      </c>
      <c r="I43" s="24"/>
      <c r="J43" s="20"/>
    </row>
    <row r="44" spans="1:10" s="3" customFormat="1" ht="13" x14ac:dyDescent="0.25">
      <c r="A44" s="32" t="s">
        <v>20</v>
      </c>
      <c r="B44" s="26" t="s">
        <v>48</v>
      </c>
      <c r="C44" s="30">
        <v>44105</v>
      </c>
      <c r="D44" s="30">
        <v>44469</v>
      </c>
      <c r="E44" s="31">
        <v>109127.66</v>
      </c>
      <c r="F44" s="6" t="s">
        <v>56</v>
      </c>
      <c r="G44" s="24"/>
      <c r="H44" s="6" t="s">
        <v>56</v>
      </c>
      <c r="I44" s="24"/>
      <c r="J44" s="20"/>
    </row>
    <row r="45" spans="1:10" s="3" customFormat="1" ht="13" x14ac:dyDescent="0.25">
      <c r="A45" s="32" t="s">
        <v>20</v>
      </c>
      <c r="B45" s="26" t="s">
        <v>48</v>
      </c>
      <c r="C45" s="30">
        <v>44362</v>
      </c>
      <c r="D45" s="30">
        <v>44530</v>
      </c>
      <c r="E45" s="31">
        <v>125400</v>
      </c>
      <c r="F45" s="6" t="s">
        <v>56</v>
      </c>
      <c r="G45" s="24"/>
      <c r="H45" s="6" t="s">
        <v>56</v>
      </c>
      <c r="I45" s="24"/>
      <c r="J45" s="20"/>
    </row>
    <row r="46" spans="1:10" s="3" customFormat="1" ht="13" x14ac:dyDescent="0.25">
      <c r="A46" s="32" t="s">
        <v>20</v>
      </c>
      <c r="B46" s="26" t="s">
        <v>48</v>
      </c>
      <c r="C46" s="30">
        <v>43826.041666666664</v>
      </c>
      <c r="D46" s="30">
        <v>44684</v>
      </c>
      <c r="E46" s="31">
        <v>109367.56</v>
      </c>
      <c r="F46" s="6" t="s">
        <v>56</v>
      </c>
      <c r="G46" s="24"/>
      <c r="H46" s="6" t="s">
        <v>56</v>
      </c>
      <c r="I46" s="24"/>
      <c r="J46" s="20"/>
    </row>
    <row r="47" spans="1:10" s="3" customFormat="1" ht="13" x14ac:dyDescent="0.25">
      <c r="A47" s="32" t="s">
        <v>20</v>
      </c>
      <c r="B47" s="26" t="s">
        <v>48</v>
      </c>
      <c r="C47" s="30">
        <v>44329</v>
      </c>
      <c r="D47" s="30">
        <v>44693</v>
      </c>
      <c r="E47" s="31">
        <v>164576.68</v>
      </c>
      <c r="F47" s="6" t="s">
        <v>56</v>
      </c>
      <c r="G47" s="24"/>
      <c r="H47" s="6" t="s">
        <v>56</v>
      </c>
      <c r="I47" s="24"/>
      <c r="J47" s="20"/>
    </row>
    <row r="48" spans="1:10" s="3" customFormat="1" ht="13" x14ac:dyDescent="0.25">
      <c r="A48" s="32" t="s">
        <v>20</v>
      </c>
      <c r="B48" s="26" t="s">
        <v>45</v>
      </c>
      <c r="C48" s="30">
        <v>43962</v>
      </c>
      <c r="D48" s="30">
        <v>44742</v>
      </c>
      <c r="E48" s="31">
        <v>195633.72</v>
      </c>
      <c r="F48" s="6" t="s">
        <v>56</v>
      </c>
      <c r="G48" s="24"/>
      <c r="H48" s="6" t="s">
        <v>56</v>
      </c>
      <c r="I48" s="24"/>
      <c r="J48" s="20"/>
    </row>
    <row r="49" spans="1:10" s="3" customFormat="1" ht="13" x14ac:dyDescent="0.25">
      <c r="A49" s="32" t="s">
        <v>20</v>
      </c>
      <c r="B49" s="26" t="s">
        <v>45</v>
      </c>
      <c r="C49" s="30">
        <v>43854.041666666664</v>
      </c>
      <c r="D49" s="30">
        <v>44742</v>
      </c>
      <c r="E49" s="31">
        <v>198870.14</v>
      </c>
      <c r="F49" s="6" t="s">
        <v>56</v>
      </c>
      <c r="G49" s="24"/>
      <c r="H49" s="6" t="s">
        <v>56</v>
      </c>
      <c r="I49" s="24"/>
      <c r="J49" s="20"/>
    </row>
    <row r="50" spans="1:10" s="3" customFormat="1" ht="13" x14ac:dyDescent="0.25">
      <c r="A50" s="32" t="s">
        <v>20</v>
      </c>
      <c r="B50" s="26" t="s">
        <v>44</v>
      </c>
      <c r="C50" s="30">
        <v>43647</v>
      </c>
      <c r="D50" s="30">
        <v>44742</v>
      </c>
      <c r="E50" s="31">
        <v>1352237.04</v>
      </c>
      <c r="F50" s="6" t="s">
        <v>56</v>
      </c>
      <c r="G50" s="24"/>
      <c r="H50" s="6" t="s">
        <v>56</v>
      </c>
      <c r="I50" s="24"/>
      <c r="J50" s="20"/>
    </row>
    <row r="51" spans="1:10" s="3" customFormat="1" ht="13" x14ac:dyDescent="0.25">
      <c r="A51" s="32" t="s">
        <v>20</v>
      </c>
      <c r="B51" s="26" t="s">
        <v>44</v>
      </c>
      <c r="C51" s="30">
        <v>43647</v>
      </c>
      <c r="D51" s="30">
        <v>44742</v>
      </c>
      <c r="E51" s="31">
        <v>2513627.29</v>
      </c>
      <c r="F51" s="6" t="s">
        <v>56</v>
      </c>
      <c r="G51" s="24"/>
      <c r="H51" s="6" t="s">
        <v>56</v>
      </c>
      <c r="I51" s="24"/>
      <c r="J51" s="20"/>
    </row>
    <row r="52" spans="1:10" s="3" customFormat="1" ht="13" x14ac:dyDescent="0.25">
      <c r="A52" s="32" t="s">
        <v>66</v>
      </c>
      <c r="B52" s="26" t="s">
        <v>45</v>
      </c>
      <c r="C52" s="30">
        <v>44130.041666666664</v>
      </c>
      <c r="D52" s="30">
        <v>44494.041666666664</v>
      </c>
      <c r="E52" s="31">
        <v>131976.12</v>
      </c>
      <c r="F52" s="6" t="s">
        <v>56</v>
      </c>
      <c r="G52" s="24"/>
      <c r="H52" s="6" t="s">
        <v>56</v>
      </c>
      <c r="I52" s="24"/>
      <c r="J52" s="20"/>
    </row>
    <row r="53" spans="1:10" s="3" customFormat="1" ht="13" x14ac:dyDescent="0.25">
      <c r="A53" s="22" t="s">
        <v>37</v>
      </c>
      <c r="B53" s="26" t="s">
        <v>44</v>
      </c>
      <c r="C53" s="30">
        <v>42917</v>
      </c>
      <c r="D53" s="30">
        <v>44377</v>
      </c>
      <c r="E53" s="31">
        <v>1055530</v>
      </c>
      <c r="F53" s="6" t="s">
        <v>56</v>
      </c>
      <c r="G53" s="24"/>
      <c r="H53" s="6" t="s">
        <v>56</v>
      </c>
      <c r="I53" s="24"/>
      <c r="J53" s="20"/>
    </row>
    <row r="54" spans="1:10" s="3" customFormat="1" ht="13" x14ac:dyDescent="0.25">
      <c r="A54" s="22" t="s">
        <v>37</v>
      </c>
      <c r="B54" s="26" t="s">
        <v>53</v>
      </c>
      <c r="C54" s="30">
        <v>41671</v>
      </c>
      <c r="D54" s="30">
        <v>47149</v>
      </c>
      <c r="E54" s="31">
        <v>1651344.48</v>
      </c>
      <c r="F54" s="6" t="s">
        <v>56</v>
      </c>
      <c r="G54" s="24"/>
      <c r="H54" s="6" t="s">
        <v>56</v>
      </c>
      <c r="I54" s="24"/>
      <c r="J54" s="20"/>
    </row>
    <row r="55" spans="1:10" s="3" customFormat="1" ht="13" x14ac:dyDescent="0.25">
      <c r="A55" s="32" t="s">
        <v>10</v>
      </c>
      <c r="B55" s="26" t="s">
        <v>48</v>
      </c>
      <c r="C55" s="30">
        <v>44130.041666666664</v>
      </c>
      <c r="D55" s="30">
        <v>44180.041666666664</v>
      </c>
      <c r="E55" s="31">
        <v>121000</v>
      </c>
      <c r="F55" s="6" t="s">
        <v>56</v>
      </c>
      <c r="G55" s="24"/>
      <c r="H55" s="6" t="s">
        <v>56</v>
      </c>
      <c r="I55" s="24"/>
      <c r="J55" s="20"/>
    </row>
    <row r="56" spans="1:10" s="3" customFormat="1" ht="13" x14ac:dyDescent="0.25">
      <c r="A56" s="32" t="s">
        <v>10</v>
      </c>
      <c r="B56" s="26" t="s">
        <v>48</v>
      </c>
      <c r="C56" s="30">
        <v>44013</v>
      </c>
      <c r="D56" s="30">
        <v>44316</v>
      </c>
      <c r="E56" s="31">
        <v>161067.5</v>
      </c>
      <c r="F56" s="6" t="s">
        <v>56</v>
      </c>
      <c r="G56" s="24"/>
      <c r="H56" s="6" t="s">
        <v>56</v>
      </c>
      <c r="I56" s="24"/>
      <c r="J56" s="20"/>
    </row>
    <row r="57" spans="1:10" s="3" customFormat="1" ht="13" x14ac:dyDescent="0.25">
      <c r="A57" s="32" t="s">
        <v>10</v>
      </c>
      <c r="B57" s="26" t="s">
        <v>48</v>
      </c>
      <c r="C57" s="30">
        <v>44278</v>
      </c>
      <c r="D57" s="30">
        <v>44642</v>
      </c>
      <c r="E57" s="31">
        <v>160050</v>
      </c>
      <c r="F57" s="6" t="s">
        <v>56</v>
      </c>
      <c r="G57" s="24"/>
      <c r="H57" s="6" t="s">
        <v>56</v>
      </c>
      <c r="I57" s="24"/>
      <c r="J57" s="20"/>
    </row>
    <row r="58" spans="1:10" s="3" customFormat="1" ht="13" x14ac:dyDescent="0.25">
      <c r="A58" s="32" t="s">
        <v>156</v>
      </c>
      <c r="B58" s="26" t="s">
        <v>167</v>
      </c>
      <c r="C58" s="30">
        <v>44043</v>
      </c>
      <c r="D58" s="30">
        <v>44407</v>
      </c>
      <c r="E58" s="31">
        <v>445009.09</v>
      </c>
      <c r="F58" s="6" t="s">
        <v>56</v>
      </c>
      <c r="G58" s="24"/>
      <c r="H58" s="6" t="s">
        <v>56</v>
      </c>
      <c r="I58" s="24"/>
      <c r="J58" s="20"/>
    </row>
    <row r="59" spans="1:10" s="3" customFormat="1" ht="13" x14ac:dyDescent="0.25">
      <c r="A59" s="32" t="s">
        <v>29</v>
      </c>
      <c r="B59" s="26" t="s">
        <v>46</v>
      </c>
      <c r="C59" s="30">
        <v>41609</v>
      </c>
      <c r="D59" s="30" t="s">
        <v>55</v>
      </c>
      <c r="E59" s="31">
        <v>166552.54148011588</v>
      </c>
      <c r="F59" s="6" t="s">
        <v>56</v>
      </c>
      <c r="G59" s="24"/>
      <c r="H59" s="6" t="s">
        <v>56</v>
      </c>
      <c r="I59" s="24"/>
      <c r="J59" s="20"/>
    </row>
    <row r="60" spans="1:10" s="3" customFormat="1" ht="13" x14ac:dyDescent="0.25">
      <c r="A60" s="32" t="s">
        <v>31</v>
      </c>
      <c r="B60" s="26" t="s">
        <v>46</v>
      </c>
      <c r="C60" s="30">
        <v>35664</v>
      </c>
      <c r="D60" s="30" t="s">
        <v>55</v>
      </c>
      <c r="E60" s="31">
        <v>169510.66631551224</v>
      </c>
      <c r="F60" s="6" t="s">
        <v>56</v>
      </c>
      <c r="G60" s="24"/>
      <c r="H60" s="6" t="s">
        <v>56</v>
      </c>
      <c r="I60" s="24"/>
      <c r="J60" s="20"/>
    </row>
    <row r="61" spans="1:10" s="3" customFormat="1" ht="13" x14ac:dyDescent="0.25">
      <c r="A61" s="22" t="s">
        <v>69</v>
      </c>
      <c r="B61" s="26" t="s">
        <v>44</v>
      </c>
      <c r="C61" s="30">
        <v>44105</v>
      </c>
      <c r="D61" s="30">
        <v>45199</v>
      </c>
      <c r="E61" s="31">
        <v>157188.47</v>
      </c>
      <c r="F61" s="6" t="s">
        <v>56</v>
      </c>
      <c r="G61" s="24"/>
      <c r="H61" s="6" t="s">
        <v>56</v>
      </c>
      <c r="I61" s="24"/>
      <c r="J61" s="20"/>
    </row>
    <row r="62" spans="1:10" s="3" customFormat="1" ht="13" x14ac:dyDescent="0.25">
      <c r="A62" s="32" t="s">
        <v>129</v>
      </c>
      <c r="B62" s="26" t="s">
        <v>44</v>
      </c>
      <c r="C62" s="30">
        <v>43801</v>
      </c>
      <c r="D62" s="30">
        <v>44532</v>
      </c>
      <c r="E62" s="31">
        <v>242000</v>
      </c>
      <c r="F62" s="6" t="s">
        <v>56</v>
      </c>
      <c r="G62" s="24"/>
      <c r="H62" s="6" t="s">
        <v>56</v>
      </c>
      <c r="I62" s="24"/>
      <c r="J62" s="20"/>
    </row>
    <row r="63" spans="1:10" s="3" customFormat="1" ht="13" x14ac:dyDescent="0.25">
      <c r="A63" s="32" t="s">
        <v>129</v>
      </c>
      <c r="B63" s="26" t="s">
        <v>43</v>
      </c>
      <c r="C63" s="30">
        <v>43439</v>
      </c>
      <c r="D63" s="30">
        <v>44532</v>
      </c>
      <c r="E63" s="31">
        <v>242000</v>
      </c>
      <c r="F63" s="6" t="s">
        <v>56</v>
      </c>
      <c r="G63" s="24"/>
      <c r="H63" s="6" t="s">
        <v>56</v>
      </c>
      <c r="I63" s="24"/>
      <c r="J63" s="20"/>
    </row>
    <row r="64" spans="1:10" s="3" customFormat="1" ht="13" x14ac:dyDescent="0.25">
      <c r="A64" s="32" t="s">
        <v>90</v>
      </c>
      <c r="B64" s="26" t="s">
        <v>43</v>
      </c>
      <c r="C64" s="30">
        <v>43665</v>
      </c>
      <c r="D64" s="30">
        <v>44761</v>
      </c>
      <c r="E64" s="31">
        <v>104940</v>
      </c>
      <c r="F64" s="6" t="s">
        <v>56</v>
      </c>
      <c r="G64" s="24"/>
      <c r="H64" s="6" t="s">
        <v>56</v>
      </c>
      <c r="I64" s="24"/>
      <c r="J64" s="20"/>
    </row>
    <row r="65" spans="1:10" s="3" customFormat="1" ht="26" x14ac:dyDescent="0.25">
      <c r="A65" s="32" t="s">
        <v>145</v>
      </c>
      <c r="B65" s="26" t="s">
        <v>47</v>
      </c>
      <c r="C65" s="30">
        <v>41257</v>
      </c>
      <c r="D65" s="30" t="s">
        <v>168</v>
      </c>
      <c r="E65" s="31">
        <f>345000+30000+95000</f>
        <v>470000</v>
      </c>
      <c r="F65" s="6" t="s">
        <v>56</v>
      </c>
      <c r="G65" s="24"/>
      <c r="H65" s="6" t="s">
        <v>57</v>
      </c>
      <c r="I65" s="24" t="s">
        <v>169</v>
      </c>
      <c r="J65" s="20"/>
    </row>
    <row r="66" spans="1:10" s="3" customFormat="1" ht="13" x14ac:dyDescent="0.25">
      <c r="A66" s="32" t="s">
        <v>151</v>
      </c>
      <c r="B66" s="26" t="s">
        <v>44</v>
      </c>
      <c r="C66" s="30">
        <v>43647</v>
      </c>
      <c r="D66" s="30">
        <v>44742</v>
      </c>
      <c r="E66" s="31">
        <v>1845558</v>
      </c>
      <c r="F66" s="6" t="s">
        <v>56</v>
      </c>
      <c r="G66" s="24"/>
      <c r="H66" s="6" t="s">
        <v>56</v>
      </c>
      <c r="I66" s="24"/>
      <c r="J66" s="20"/>
    </row>
    <row r="67" spans="1:10" s="3" customFormat="1" ht="13" x14ac:dyDescent="0.25">
      <c r="A67" s="32" t="s">
        <v>88</v>
      </c>
      <c r="B67" s="26" t="s">
        <v>44</v>
      </c>
      <c r="C67" s="30">
        <v>42452</v>
      </c>
      <c r="D67" s="30">
        <v>44643</v>
      </c>
      <c r="E67" s="31">
        <v>292904</v>
      </c>
      <c r="F67" s="6" t="s">
        <v>56</v>
      </c>
      <c r="G67" s="24"/>
      <c r="H67" s="6" t="s">
        <v>56</v>
      </c>
      <c r="I67" s="24"/>
      <c r="J67" s="20"/>
    </row>
    <row r="68" spans="1:10" s="3" customFormat="1" ht="13" x14ac:dyDescent="0.25">
      <c r="A68" s="22" t="s">
        <v>113</v>
      </c>
      <c r="B68" s="26" t="s">
        <v>43</v>
      </c>
      <c r="C68" s="30">
        <v>44021</v>
      </c>
      <c r="D68" s="30">
        <v>45116</v>
      </c>
      <c r="E68" s="31">
        <v>183150</v>
      </c>
      <c r="F68" s="6" t="s">
        <v>56</v>
      </c>
      <c r="G68" s="24"/>
      <c r="H68" s="6" t="s">
        <v>56</v>
      </c>
      <c r="I68" s="24"/>
      <c r="J68" s="20"/>
    </row>
    <row r="69" spans="1:10" s="3" customFormat="1" ht="13" x14ac:dyDescent="0.25">
      <c r="A69" s="22" t="s">
        <v>112</v>
      </c>
      <c r="B69" s="26" t="s">
        <v>43</v>
      </c>
      <c r="C69" s="30">
        <v>43973</v>
      </c>
      <c r="D69" s="30">
        <v>45067</v>
      </c>
      <c r="E69" s="31">
        <v>187000</v>
      </c>
      <c r="F69" s="6" t="s">
        <v>56</v>
      </c>
      <c r="G69" s="24"/>
      <c r="H69" s="6" t="s">
        <v>56</v>
      </c>
      <c r="I69" s="24"/>
      <c r="J69" s="20"/>
    </row>
    <row r="70" spans="1:10" s="3" customFormat="1" ht="13" x14ac:dyDescent="0.25">
      <c r="A70" s="32" t="s">
        <v>26</v>
      </c>
      <c r="B70" s="26" t="s">
        <v>53</v>
      </c>
      <c r="C70" s="30">
        <v>42428</v>
      </c>
      <c r="D70" s="30">
        <v>46812</v>
      </c>
      <c r="E70" s="31">
        <v>8030273.9004477225</v>
      </c>
      <c r="F70" s="6" t="s">
        <v>56</v>
      </c>
      <c r="G70" s="24"/>
      <c r="H70" s="6" t="s">
        <v>56</v>
      </c>
      <c r="I70" s="24"/>
      <c r="J70" s="20"/>
    </row>
    <row r="71" spans="1:10" s="3" customFormat="1" ht="65" x14ac:dyDescent="0.25">
      <c r="A71" s="32" t="s">
        <v>149</v>
      </c>
      <c r="B71" s="26" t="s">
        <v>44</v>
      </c>
      <c r="C71" s="30">
        <v>43647</v>
      </c>
      <c r="D71" s="30">
        <v>45107</v>
      </c>
      <c r="E71" s="31">
        <v>494395</v>
      </c>
      <c r="F71" s="6" t="s">
        <v>57</v>
      </c>
      <c r="G71" s="24" t="s">
        <v>131</v>
      </c>
      <c r="H71" s="6" t="s">
        <v>56</v>
      </c>
      <c r="I71" s="24"/>
      <c r="J71" s="20"/>
    </row>
    <row r="72" spans="1:10" s="3" customFormat="1" ht="13" x14ac:dyDescent="0.25">
      <c r="A72" s="32" t="s">
        <v>137</v>
      </c>
      <c r="B72" s="26" t="s">
        <v>48</v>
      </c>
      <c r="C72" s="30">
        <v>44053</v>
      </c>
      <c r="D72" s="30">
        <v>44189.041666666664</v>
      </c>
      <c r="E72" s="31">
        <v>150282</v>
      </c>
      <c r="F72" s="6" t="s">
        <v>56</v>
      </c>
      <c r="G72" s="24"/>
      <c r="H72" s="6" t="s">
        <v>56</v>
      </c>
      <c r="I72" s="24"/>
      <c r="J72" s="20"/>
    </row>
    <row r="73" spans="1:10" s="3" customFormat="1" ht="13" x14ac:dyDescent="0.25">
      <c r="A73" s="32" t="s">
        <v>137</v>
      </c>
      <c r="B73" s="26" t="s">
        <v>51</v>
      </c>
      <c r="C73" s="30">
        <v>44013</v>
      </c>
      <c r="D73" s="30">
        <v>44196.041666666664</v>
      </c>
      <c r="E73" s="31">
        <v>183700</v>
      </c>
      <c r="F73" s="6" t="s">
        <v>56</v>
      </c>
      <c r="G73" s="24"/>
      <c r="H73" s="6" t="s">
        <v>56</v>
      </c>
      <c r="I73" s="24"/>
      <c r="J73" s="20"/>
    </row>
    <row r="74" spans="1:10" s="3" customFormat="1" ht="13" x14ac:dyDescent="0.25">
      <c r="A74" s="32" t="s">
        <v>137</v>
      </c>
      <c r="B74" s="26" t="s">
        <v>48</v>
      </c>
      <c r="C74" s="30">
        <v>44064</v>
      </c>
      <c r="D74" s="30">
        <v>44281.041666666664</v>
      </c>
      <c r="E74" s="31">
        <v>224235</v>
      </c>
      <c r="F74" s="6" t="s">
        <v>56</v>
      </c>
      <c r="G74" s="24"/>
      <c r="H74" s="6" t="s">
        <v>56</v>
      </c>
      <c r="I74" s="24"/>
      <c r="J74" s="20"/>
    </row>
    <row r="75" spans="1:10" s="3" customFormat="1" ht="13" x14ac:dyDescent="0.25">
      <c r="A75" s="32" t="s">
        <v>137</v>
      </c>
      <c r="B75" s="26" t="s">
        <v>48</v>
      </c>
      <c r="C75" s="30">
        <v>44104</v>
      </c>
      <c r="D75" s="30">
        <v>44286.041666666664</v>
      </c>
      <c r="E75" s="31">
        <v>181412</v>
      </c>
      <c r="F75" s="6" t="s">
        <v>56</v>
      </c>
      <c r="G75" s="24"/>
      <c r="H75" s="6" t="s">
        <v>56</v>
      </c>
      <c r="I75" s="24"/>
      <c r="J75" s="20"/>
    </row>
    <row r="76" spans="1:10" s="3" customFormat="1" ht="13" x14ac:dyDescent="0.25">
      <c r="A76" s="32" t="s">
        <v>137</v>
      </c>
      <c r="B76" s="26" t="s">
        <v>48</v>
      </c>
      <c r="C76" s="30">
        <v>44137.041666666664</v>
      </c>
      <c r="D76" s="30">
        <v>44317</v>
      </c>
      <c r="E76" s="31">
        <v>177375</v>
      </c>
      <c r="F76" s="6" t="s">
        <v>56</v>
      </c>
      <c r="G76" s="24"/>
      <c r="H76" s="6" t="s">
        <v>56</v>
      </c>
      <c r="I76" s="24"/>
      <c r="J76" s="20"/>
    </row>
    <row r="77" spans="1:10" s="3" customFormat="1" ht="13" x14ac:dyDescent="0.25">
      <c r="A77" s="32" t="s">
        <v>137</v>
      </c>
      <c r="B77" s="26" t="s">
        <v>48</v>
      </c>
      <c r="C77" s="30">
        <v>44226</v>
      </c>
      <c r="D77" s="30">
        <v>44347</v>
      </c>
      <c r="E77" s="31">
        <v>112728</v>
      </c>
      <c r="F77" s="6" t="s">
        <v>56</v>
      </c>
      <c r="G77" s="24"/>
      <c r="H77" s="6" t="s">
        <v>56</v>
      </c>
      <c r="I77" s="24"/>
      <c r="J77" s="20"/>
    </row>
    <row r="78" spans="1:10" s="3" customFormat="1" ht="13" x14ac:dyDescent="0.25">
      <c r="A78" s="32" t="s">
        <v>137</v>
      </c>
      <c r="B78" s="26" t="s">
        <v>48</v>
      </c>
      <c r="C78" s="30">
        <v>44200</v>
      </c>
      <c r="D78" s="30">
        <v>44347</v>
      </c>
      <c r="E78" s="31">
        <v>142758</v>
      </c>
      <c r="F78" s="6" t="s">
        <v>56</v>
      </c>
      <c r="G78" s="24"/>
      <c r="H78" s="6" t="s">
        <v>56</v>
      </c>
      <c r="I78" s="24"/>
      <c r="J78" s="20"/>
    </row>
    <row r="79" spans="1:10" s="3" customFormat="1" ht="13" x14ac:dyDescent="0.25">
      <c r="A79" s="32" t="s">
        <v>137</v>
      </c>
      <c r="B79" s="26" t="s">
        <v>48</v>
      </c>
      <c r="C79" s="30">
        <v>43836</v>
      </c>
      <c r="D79" s="30">
        <v>44347</v>
      </c>
      <c r="E79" s="31">
        <v>146157</v>
      </c>
      <c r="F79" s="6" t="s">
        <v>56</v>
      </c>
      <c r="G79" s="24"/>
      <c r="H79" s="6" t="s">
        <v>56</v>
      </c>
      <c r="I79" s="24"/>
      <c r="J79" s="20"/>
    </row>
    <row r="80" spans="1:10" s="3" customFormat="1" ht="13" x14ac:dyDescent="0.25">
      <c r="A80" s="32" t="s">
        <v>137</v>
      </c>
      <c r="B80" s="26" t="s">
        <v>48</v>
      </c>
      <c r="C80" s="30">
        <v>44189</v>
      </c>
      <c r="D80" s="30">
        <v>44347</v>
      </c>
      <c r="E80" s="31">
        <v>157410</v>
      </c>
      <c r="F80" s="6" t="s">
        <v>56</v>
      </c>
      <c r="G80" s="24"/>
      <c r="H80" s="6" t="s">
        <v>56</v>
      </c>
      <c r="I80" s="24"/>
      <c r="J80" s="20"/>
    </row>
    <row r="81" spans="1:10" s="3" customFormat="1" ht="13" x14ac:dyDescent="0.25">
      <c r="A81" s="32" t="s">
        <v>137</v>
      </c>
      <c r="B81" s="26" t="s">
        <v>48</v>
      </c>
      <c r="C81" s="30">
        <v>44144</v>
      </c>
      <c r="D81" s="30">
        <v>44407</v>
      </c>
      <c r="E81" s="31">
        <v>200376</v>
      </c>
      <c r="F81" s="6" t="s">
        <v>56</v>
      </c>
      <c r="G81" s="24"/>
      <c r="H81" s="6" t="s">
        <v>56</v>
      </c>
      <c r="I81" s="24"/>
      <c r="J81" s="20"/>
    </row>
    <row r="82" spans="1:10" s="3" customFormat="1" ht="13" x14ac:dyDescent="0.25">
      <c r="A82" s="32" t="s">
        <v>137</v>
      </c>
      <c r="B82" s="26" t="s">
        <v>48</v>
      </c>
      <c r="C82" s="30">
        <v>44249</v>
      </c>
      <c r="D82" s="30">
        <v>44408</v>
      </c>
      <c r="E82" s="31">
        <v>146674</v>
      </c>
      <c r="F82" s="6" t="s">
        <v>56</v>
      </c>
      <c r="G82" s="24"/>
      <c r="H82" s="6" t="s">
        <v>56</v>
      </c>
      <c r="I82" s="24"/>
      <c r="J82" s="20"/>
    </row>
    <row r="83" spans="1:10" s="3" customFormat="1" ht="13" x14ac:dyDescent="0.25">
      <c r="A83" s="32" t="s">
        <v>137</v>
      </c>
      <c r="B83" s="26" t="s">
        <v>48</v>
      </c>
      <c r="C83" s="30">
        <v>44105</v>
      </c>
      <c r="D83" s="30">
        <v>44408</v>
      </c>
      <c r="E83" s="31">
        <v>155182.5</v>
      </c>
      <c r="F83" s="6" t="s">
        <v>56</v>
      </c>
      <c r="G83" s="24"/>
      <c r="H83" s="6" t="s">
        <v>56</v>
      </c>
      <c r="I83" s="24"/>
      <c r="J83" s="20"/>
    </row>
    <row r="84" spans="1:10" s="3" customFormat="1" ht="13" x14ac:dyDescent="0.25">
      <c r="A84" s="32" t="s">
        <v>137</v>
      </c>
      <c r="B84" s="26" t="s">
        <v>48</v>
      </c>
      <c r="C84" s="30">
        <v>44287</v>
      </c>
      <c r="D84" s="30">
        <v>44469</v>
      </c>
      <c r="E84" s="31">
        <v>128524</v>
      </c>
      <c r="F84" s="6" t="s">
        <v>56</v>
      </c>
      <c r="G84" s="24"/>
      <c r="H84" s="6" t="s">
        <v>56</v>
      </c>
      <c r="I84" s="24"/>
      <c r="J84" s="20"/>
    </row>
    <row r="85" spans="1:10" s="3" customFormat="1" ht="13" x14ac:dyDescent="0.25">
      <c r="A85" s="32" t="s">
        <v>137</v>
      </c>
      <c r="B85" s="26" t="s">
        <v>48</v>
      </c>
      <c r="C85" s="30">
        <v>44263</v>
      </c>
      <c r="D85" s="30">
        <v>44500</v>
      </c>
      <c r="E85" s="31">
        <v>180290</v>
      </c>
      <c r="F85" s="6" t="s">
        <v>56</v>
      </c>
      <c r="G85" s="24"/>
      <c r="H85" s="6" t="s">
        <v>56</v>
      </c>
      <c r="I85" s="24"/>
      <c r="J85" s="20"/>
    </row>
    <row r="86" spans="1:10" s="3" customFormat="1" ht="13" x14ac:dyDescent="0.25">
      <c r="A86" s="32" t="s">
        <v>137</v>
      </c>
      <c r="B86" s="26" t="s">
        <v>48</v>
      </c>
      <c r="C86" s="30">
        <v>44368</v>
      </c>
      <c r="D86" s="30">
        <v>44550</v>
      </c>
      <c r="E86" s="31">
        <v>171039</v>
      </c>
      <c r="F86" s="6" t="s">
        <v>56</v>
      </c>
      <c r="G86" s="24"/>
      <c r="H86" s="6" t="s">
        <v>56</v>
      </c>
      <c r="I86" s="24"/>
      <c r="J86" s="20"/>
    </row>
    <row r="87" spans="1:10" s="3" customFormat="1" ht="13" x14ac:dyDescent="0.25">
      <c r="A87" s="32" t="s">
        <v>123</v>
      </c>
      <c r="B87" s="26" t="s">
        <v>43</v>
      </c>
      <c r="C87" s="30">
        <v>44244</v>
      </c>
      <c r="D87" s="30">
        <v>44456</v>
      </c>
      <c r="E87" s="31">
        <v>153120</v>
      </c>
      <c r="F87" s="6" t="s">
        <v>56</v>
      </c>
      <c r="G87" s="24"/>
      <c r="H87" s="6" t="s">
        <v>56</v>
      </c>
      <c r="I87" s="24"/>
      <c r="J87" s="20"/>
    </row>
    <row r="88" spans="1:10" s="3" customFormat="1" ht="13" x14ac:dyDescent="0.25">
      <c r="A88" s="22" t="s">
        <v>77</v>
      </c>
      <c r="B88" s="26" t="s">
        <v>48</v>
      </c>
      <c r="C88" s="30">
        <v>44209</v>
      </c>
      <c r="D88" s="30">
        <v>44377</v>
      </c>
      <c r="E88" s="31">
        <v>421960</v>
      </c>
      <c r="F88" s="6" t="s">
        <v>56</v>
      </c>
      <c r="G88" s="24"/>
      <c r="H88" s="6" t="s">
        <v>56</v>
      </c>
      <c r="I88" s="24"/>
      <c r="J88" s="20"/>
    </row>
    <row r="89" spans="1:10" s="3" customFormat="1" ht="13" x14ac:dyDescent="0.25">
      <c r="A89" s="32" t="s">
        <v>122</v>
      </c>
      <c r="B89" s="26" t="s">
        <v>44</v>
      </c>
      <c r="C89" s="30">
        <v>44013</v>
      </c>
      <c r="D89" s="30">
        <v>44742</v>
      </c>
      <c r="E89" s="31">
        <v>119240</v>
      </c>
      <c r="F89" s="6" t="s">
        <v>56</v>
      </c>
      <c r="G89" s="24"/>
      <c r="H89" s="6" t="s">
        <v>56</v>
      </c>
      <c r="I89" s="24"/>
      <c r="J89" s="20"/>
    </row>
    <row r="90" spans="1:10" s="3" customFormat="1" ht="13" x14ac:dyDescent="0.25">
      <c r="A90" s="32" t="s">
        <v>122</v>
      </c>
      <c r="B90" s="26" t="s">
        <v>44</v>
      </c>
      <c r="C90" s="30">
        <v>43647</v>
      </c>
      <c r="D90" s="30">
        <v>44742</v>
      </c>
      <c r="E90" s="31">
        <v>133732.5</v>
      </c>
      <c r="F90" s="6" t="s">
        <v>56</v>
      </c>
      <c r="G90" s="24"/>
      <c r="H90" s="6" t="s">
        <v>56</v>
      </c>
      <c r="I90" s="24"/>
      <c r="J90" s="20"/>
    </row>
    <row r="91" spans="1:10" s="3" customFormat="1" ht="13" x14ac:dyDescent="0.25">
      <c r="A91" s="32" t="s">
        <v>122</v>
      </c>
      <c r="B91" s="26" t="s">
        <v>44</v>
      </c>
      <c r="C91" s="30">
        <v>43647</v>
      </c>
      <c r="D91" s="30">
        <v>44742</v>
      </c>
      <c r="E91" s="31">
        <v>490820</v>
      </c>
      <c r="F91" s="6" t="s">
        <v>56</v>
      </c>
      <c r="G91" s="24"/>
      <c r="H91" s="6" t="s">
        <v>56</v>
      </c>
      <c r="I91" s="24"/>
      <c r="J91" s="20"/>
    </row>
    <row r="92" spans="1:10" s="3" customFormat="1" ht="13" x14ac:dyDescent="0.25">
      <c r="A92" s="32" t="s">
        <v>127</v>
      </c>
      <c r="B92" s="26" t="s">
        <v>53</v>
      </c>
      <c r="C92" s="30">
        <v>43683</v>
      </c>
      <c r="D92" s="30">
        <v>44439</v>
      </c>
      <c r="E92" s="31">
        <v>290597.84040031605</v>
      </c>
      <c r="F92" s="6" t="s">
        <v>56</v>
      </c>
      <c r="G92" s="24"/>
      <c r="H92" s="6" t="s">
        <v>56</v>
      </c>
      <c r="I92" s="24"/>
      <c r="J92" s="20"/>
    </row>
    <row r="93" spans="1:10" s="3" customFormat="1" ht="13" x14ac:dyDescent="0.25">
      <c r="A93" s="22" t="s">
        <v>79</v>
      </c>
      <c r="B93" s="26" t="s">
        <v>44</v>
      </c>
      <c r="C93" s="30">
        <v>43896</v>
      </c>
      <c r="D93" s="30">
        <v>44625</v>
      </c>
      <c r="E93" s="31">
        <v>125565</v>
      </c>
      <c r="F93" s="6" t="s">
        <v>56</v>
      </c>
      <c r="G93" s="24"/>
      <c r="H93" s="6" t="s">
        <v>56</v>
      </c>
      <c r="I93" s="24"/>
      <c r="J93" s="20"/>
    </row>
    <row r="94" spans="1:10" s="3" customFormat="1" ht="13" x14ac:dyDescent="0.25">
      <c r="A94" s="22" t="s">
        <v>102</v>
      </c>
      <c r="B94" s="26" t="s">
        <v>44</v>
      </c>
      <c r="C94" s="30">
        <v>44225</v>
      </c>
      <c r="D94" s="30">
        <v>44893</v>
      </c>
      <c r="E94" s="31">
        <v>100540</v>
      </c>
      <c r="F94" s="6" t="s">
        <v>56</v>
      </c>
      <c r="G94" s="24"/>
      <c r="H94" s="6" t="s">
        <v>56</v>
      </c>
      <c r="I94" s="24"/>
      <c r="J94" s="20"/>
    </row>
    <row r="95" spans="1:10" s="3" customFormat="1" ht="13" x14ac:dyDescent="0.25">
      <c r="A95" s="22" t="s">
        <v>101</v>
      </c>
      <c r="B95" s="26" t="s">
        <v>53</v>
      </c>
      <c r="C95" s="30">
        <v>42697</v>
      </c>
      <c r="D95" s="30">
        <v>46348</v>
      </c>
      <c r="E95" s="31">
        <v>1852227.58</v>
      </c>
      <c r="F95" s="6" t="s">
        <v>56</v>
      </c>
      <c r="G95" s="24"/>
      <c r="H95" s="6" t="s">
        <v>56</v>
      </c>
      <c r="I95" s="24"/>
      <c r="J95" s="20"/>
    </row>
    <row r="96" spans="1:10" s="3" customFormat="1" ht="13" x14ac:dyDescent="0.25">
      <c r="A96" s="32" t="s">
        <v>138</v>
      </c>
      <c r="B96" s="26" t="s">
        <v>51</v>
      </c>
      <c r="C96" s="30">
        <v>43617</v>
      </c>
      <c r="D96" s="30">
        <v>44712</v>
      </c>
      <c r="E96" s="31">
        <v>330886.05</v>
      </c>
      <c r="F96" s="6" t="s">
        <v>56</v>
      </c>
      <c r="G96" s="24"/>
      <c r="H96" s="6" t="s">
        <v>56</v>
      </c>
      <c r="I96" s="24"/>
      <c r="J96" s="20"/>
    </row>
    <row r="97" spans="1:10" s="3" customFormat="1" ht="13" x14ac:dyDescent="0.25">
      <c r="A97" s="32" t="s">
        <v>157</v>
      </c>
      <c r="B97" s="26" t="s">
        <v>48</v>
      </c>
      <c r="C97" s="30">
        <v>43402.041666666664</v>
      </c>
      <c r="D97" s="30">
        <v>44497.041666666664</v>
      </c>
      <c r="E97" s="31">
        <v>3957654.8</v>
      </c>
      <c r="F97" s="6" t="s">
        <v>56</v>
      </c>
      <c r="G97" s="24"/>
      <c r="H97" s="6" t="s">
        <v>56</v>
      </c>
      <c r="I97" s="24"/>
      <c r="J97" s="20"/>
    </row>
    <row r="98" spans="1:10" s="3" customFormat="1" ht="13" x14ac:dyDescent="0.25">
      <c r="A98" s="32" t="s">
        <v>158</v>
      </c>
      <c r="B98" s="26" t="s">
        <v>48</v>
      </c>
      <c r="C98" s="30">
        <v>44013</v>
      </c>
      <c r="D98" s="30">
        <v>44377</v>
      </c>
      <c r="E98" s="31">
        <v>423160.8</v>
      </c>
      <c r="F98" s="6" t="s">
        <v>56</v>
      </c>
      <c r="G98" s="24"/>
      <c r="H98" s="6" t="s">
        <v>56</v>
      </c>
      <c r="I98" s="24"/>
      <c r="J98" s="20"/>
    </row>
    <row r="99" spans="1:10" s="3" customFormat="1" ht="13" x14ac:dyDescent="0.25">
      <c r="A99" s="32" t="s">
        <v>158</v>
      </c>
      <c r="B99" s="26" t="s">
        <v>48</v>
      </c>
      <c r="C99" s="30">
        <v>44154</v>
      </c>
      <c r="D99" s="30">
        <v>45247</v>
      </c>
      <c r="E99" s="31">
        <v>2771913</v>
      </c>
      <c r="F99" s="6" t="s">
        <v>56</v>
      </c>
      <c r="G99" s="24"/>
      <c r="H99" s="6" t="s">
        <v>56</v>
      </c>
      <c r="I99" s="24"/>
      <c r="J99" s="20"/>
    </row>
    <row r="100" spans="1:10" s="3" customFormat="1" ht="13" x14ac:dyDescent="0.25">
      <c r="A100" s="32" t="s">
        <v>13</v>
      </c>
      <c r="B100" s="26" t="s">
        <v>51</v>
      </c>
      <c r="C100" s="30">
        <v>44148</v>
      </c>
      <c r="D100" s="30">
        <v>44209</v>
      </c>
      <c r="E100" s="31">
        <v>169602</v>
      </c>
      <c r="F100" s="6" t="s">
        <v>56</v>
      </c>
      <c r="G100" s="24"/>
      <c r="H100" s="6" t="s">
        <v>56</v>
      </c>
      <c r="I100" s="24"/>
      <c r="J100" s="20"/>
    </row>
    <row r="101" spans="1:10" s="3" customFormat="1" ht="13" x14ac:dyDescent="0.25">
      <c r="A101" s="32" t="s">
        <v>13</v>
      </c>
      <c r="B101" s="26" t="s">
        <v>51</v>
      </c>
      <c r="C101" s="30">
        <v>44148</v>
      </c>
      <c r="D101" s="30">
        <v>44209</v>
      </c>
      <c r="E101" s="31">
        <v>390500</v>
      </c>
      <c r="F101" s="6" t="s">
        <v>56</v>
      </c>
      <c r="G101" s="24"/>
      <c r="H101" s="6" t="s">
        <v>56</v>
      </c>
      <c r="I101" s="24"/>
      <c r="J101" s="20"/>
    </row>
    <row r="102" spans="1:10" s="3" customFormat="1" ht="13" x14ac:dyDescent="0.25">
      <c r="A102" s="32" t="s">
        <v>13</v>
      </c>
      <c r="B102" s="26" t="s">
        <v>45</v>
      </c>
      <c r="C102" s="30">
        <v>44085</v>
      </c>
      <c r="D102" s="30">
        <v>44438</v>
      </c>
      <c r="E102" s="31">
        <v>193476.87</v>
      </c>
      <c r="F102" s="6" t="s">
        <v>56</v>
      </c>
      <c r="G102" s="24"/>
      <c r="H102" s="6" t="s">
        <v>56</v>
      </c>
      <c r="I102" s="24"/>
      <c r="J102" s="20"/>
    </row>
    <row r="103" spans="1:10" s="3" customFormat="1" ht="13" x14ac:dyDescent="0.25">
      <c r="A103" s="32" t="s">
        <v>13</v>
      </c>
      <c r="B103" s="26" t="s">
        <v>48</v>
      </c>
      <c r="C103" s="30">
        <v>44293</v>
      </c>
      <c r="D103" s="30">
        <v>44651</v>
      </c>
      <c r="E103" s="31">
        <v>327800</v>
      </c>
      <c r="F103" s="6" t="s">
        <v>56</v>
      </c>
      <c r="G103" s="24"/>
      <c r="H103" s="6" t="s">
        <v>56</v>
      </c>
      <c r="I103" s="24"/>
      <c r="J103" s="20"/>
    </row>
    <row r="104" spans="1:10" s="3" customFormat="1" ht="13" x14ac:dyDescent="0.25">
      <c r="A104" s="32" t="s">
        <v>13</v>
      </c>
      <c r="B104" s="26" t="s">
        <v>48</v>
      </c>
      <c r="C104" s="30">
        <v>44348</v>
      </c>
      <c r="D104" s="30">
        <v>44712</v>
      </c>
      <c r="E104" s="31">
        <v>363000</v>
      </c>
      <c r="F104" s="6" t="s">
        <v>56</v>
      </c>
      <c r="G104" s="24"/>
      <c r="H104" s="6" t="s">
        <v>56</v>
      </c>
      <c r="I104" s="24"/>
      <c r="J104" s="20"/>
    </row>
    <row r="105" spans="1:10" s="3" customFormat="1" ht="13" x14ac:dyDescent="0.25">
      <c r="A105" s="32" t="s">
        <v>13</v>
      </c>
      <c r="B105" s="26" t="s">
        <v>45</v>
      </c>
      <c r="C105" s="30">
        <v>44378</v>
      </c>
      <c r="D105" s="30">
        <v>44804</v>
      </c>
      <c r="E105" s="31">
        <v>223350.1</v>
      </c>
      <c r="F105" s="6" t="s">
        <v>56</v>
      </c>
      <c r="G105" s="24"/>
      <c r="H105" s="6" t="s">
        <v>56</v>
      </c>
      <c r="I105" s="24"/>
      <c r="J105" s="20"/>
    </row>
    <row r="106" spans="1:10" s="3" customFormat="1" ht="13" x14ac:dyDescent="0.25">
      <c r="A106" s="32" t="s">
        <v>13</v>
      </c>
      <c r="B106" s="26" t="s">
        <v>48</v>
      </c>
      <c r="C106" s="30">
        <v>44356</v>
      </c>
      <c r="D106" s="30">
        <v>44812</v>
      </c>
      <c r="E106" s="31">
        <v>224741.98</v>
      </c>
      <c r="F106" s="6" t="s">
        <v>56</v>
      </c>
      <c r="G106" s="24"/>
      <c r="H106" s="6" t="s">
        <v>56</v>
      </c>
      <c r="I106" s="24"/>
      <c r="J106" s="20"/>
    </row>
    <row r="107" spans="1:10" s="3" customFormat="1" ht="13" x14ac:dyDescent="0.25">
      <c r="A107" s="32" t="s">
        <v>13</v>
      </c>
      <c r="B107" s="26" t="s">
        <v>51</v>
      </c>
      <c r="C107" s="30">
        <v>43714</v>
      </c>
      <c r="D107" s="30">
        <v>44830</v>
      </c>
      <c r="E107" s="31">
        <v>122727.89</v>
      </c>
      <c r="F107" s="6" t="s">
        <v>56</v>
      </c>
      <c r="G107" s="24"/>
      <c r="H107" s="6" t="s">
        <v>56</v>
      </c>
      <c r="I107" s="24"/>
      <c r="J107" s="20"/>
    </row>
    <row r="108" spans="1:10" s="3" customFormat="1" ht="13" x14ac:dyDescent="0.25">
      <c r="A108" s="32" t="s">
        <v>13</v>
      </c>
      <c r="B108" s="26" t="s">
        <v>51</v>
      </c>
      <c r="C108" s="30">
        <v>44223</v>
      </c>
      <c r="D108" s="30">
        <v>44286</v>
      </c>
      <c r="E108" s="31">
        <v>523150.14</v>
      </c>
      <c r="F108" s="6" t="s">
        <v>56</v>
      </c>
      <c r="G108" s="24"/>
      <c r="H108" s="6" t="s">
        <v>56</v>
      </c>
      <c r="I108" s="24"/>
      <c r="J108" s="20"/>
    </row>
    <row r="109" spans="1:10" s="3" customFormat="1" ht="13" x14ac:dyDescent="0.25">
      <c r="A109" s="32" t="s">
        <v>13</v>
      </c>
      <c r="B109" s="26" t="s">
        <v>51</v>
      </c>
      <c r="C109" s="30">
        <v>44305</v>
      </c>
      <c r="D109" s="30">
        <v>44669</v>
      </c>
      <c r="E109" s="31">
        <v>434124.24</v>
      </c>
      <c r="F109" s="6" t="s">
        <v>56</v>
      </c>
      <c r="G109" s="24"/>
      <c r="H109" s="6" t="s">
        <v>56</v>
      </c>
      <c r="I109" s="24"/>
      <c r="J109" s="20"/>
    </row>
    <row r="110" spans="1:10" s="3" customFormat="1" ht="13" x14ac:dyDescent="0.25">
      <c r="A110" s="32" t="s">
        <v>63</v>
      </c>
      <c r="B110" s="26" t="s">
        <v>51</v>
      </c>
      <c r="C110" s="30">
        <v>44081</v>
      </c>
      <c r="D110" s="30">
        <v>44346</v>
      </c>
      <c r="E110" s="31">
        <v>161568</v>
      </c>
      <c r="F110" s="6" t="s">
        <v>56</v>
      </c>
      <c r="G110" s="24"/>
      <c r="H110" s="6" t="s">
        <v>56</v>
      </c>
      <c r="I110" s="24"/>
      <c r="J110" s="20"/>
    </row>
    <row r="111" spans="1:10" s="3" customFormat="1" ht="13" x14ac:dyDescent="0.25">
      <c r="A111" s="22" t="s">
        <v>100</v>
      </c>
      <c r="B111" s="26" t="s">
        <v>48</v>
      </c>
      <c r="C111" s="30">
        <v>44238</v>
      </c>
      <c r="D111" s="30">
        <v>44418</v>
      </c>
      <c r="E111" s="31">
        <v>178721.4</v>
      </c>
      <c r="F111" s="6" t="s">
        <v>56</v>
      </c>
      <c r="G111" s="24"/>
      <c r="H111" s="6" t="s">
        <v>56</v>
      </c>
      <c r="I111" s="24"/>
      <c r="J111" s="20"/>
    </row>
    <row r="112" spans="1:10" s="3" customFormat="1" ht="52" x14ac:dyDescent="0.25">
      <c r="A112" s="32" t="s">
        <v>9</v>
      </c>
      <c r="B112" s="26" t="s">
        <v>44</v>
      </c>
      <c r="C112" s="30">
        <v>44075</v>
      </c>
      <c r="D112" s="30">
        <v>45169</v>
      </c>
      <c r="E112" s="31">
        <v>200747.29</v>
      </c>
      <c r="F112" s="6" t="s">
        <v>57</v>
      </c>
      <c r="G112" s="24" t="s">
        <v>132</v>
      </c>
      <c r="H112" s="6" t="s">
        <v>57</v>
      </c>
      <c r="I112" s="24" t="s">
        <v>132</v>
      </c>
      <c r="J112" s="20"/>
    </row>
    <row r="113" spans="1:10" s="3" customFormat="1" ht="52" x14ac:dyDescent="0.25">
      <c r="A113" s="32" t="s">
        <v>9</v>
      </c>
      <c r="B113" s="26" t="s">
        <v>44</v>
      </c>
      <c r="C113" s="30">
        <v>44042</v>
      </c>
      <c r="D113" s="30">
        <v>44771</v>
      </c>
      <c r="E113" s="31">
        <v>403361.64</v>
      </c>
      <c r="F113" s="6" t="s">
        <v>57</v>
      </c>
      <c r="G113" s="24" t="s">
        <v>132</v>
      </c>
      <c r="H113" s="6" t="s">
        <v>57</v>
      </c>
      <c r="I113" s="24" t="s">
        <v>132</v>
      </c>
      <c r="J113" s="20"/>
    </row>
    <row r="114" spans="1:10" s="3" customFormat="1" ht="52" x14ac:dyDescent="0.25">
      <c r="A114" s="32" t="s">
        <v>9</v>
      </c>
      <c r="B114" s="26" t="s">
        <v>48</v>
      </c>
      <c r="C114" s="30">
        <v>44013</v>
      </c>
      <c r="D114" s="30">
        <v>45107</v>
      </c>
      <c r="E114" s="31">
        <v>440000</v>
      </c>
      <c r="F114" s="6" t="s">
        <v>57</v>
      </c>
      <c r="G114" s="24" t="s">
        <v>132</v>
      </c>
      <c r="H114" s="6" t="s">
        <v>57</v>
      </c>
      <c r="I114" s="24" t="s">
        <v>132</v>
      </c>
      <c r="J114" s="20"/>
    </row>
    <row r="115" spans="1:10" s="3" customFormat="1" ht="52" x14ac:dyDescent="0.25">
      <c r="A115" s="32" t="s">
        <v>9</v>
      </c>
      <c r="B115" s="26" t="s">
        <v>44</v>
      </c>
      <c r="C115" s="30">
        <v>44012</v>
      </c>
      <c r="D115" s="30">
        <v>45107</v>
      </c>
      <c r="E115" s="31">
        <v>8466298.5</v>
      </c>
      <c r="F115" s="6" t="s">
        <v>57</v>
      </c>
      <c r="G115" s="24" t="s">
        <v>132</v>
      </c>
      <c r="H115" s="6" t="s">
        <v>57</v>
      </c>
      <c r="I115" s="24" t="s">
        <v>132</v>
      </c>
      <c r="J115" s="20"/>
    </row>
    <row r="116" spans="1:10" s="3" customFormat="1" ht="13" x14ac:dyDescent="0.25">
      <c r="A116" s="32" t="s">
        <v>139</v>
      </c>
      <c r="B116" s="26" t="s">
        <v>48</v>
      </c>
      <c r="C116" s="30">
        <v>44258</v>
      </c>
      <c r="D116" s="30">
        <v>44622</v>
      </c>
      <c r="E116" s="31">
        <v>143073.16</v>
      </c>
      <c r="F116" s="6" t="s">
        <v>56</v>
      </c>
      <c r="G116" s="24"/>
      <c r="H116" s="6" t="s">
        <v>56</v>
      </c>
      <c r="I116" s="24"/>
      <c r="J116" s="20"/>
    </row>
    <row r="117" spans="1:10" s="3" customFormat="1" ht="13" x14ac:dyDescent="0.25">
      <c r="A117" s="32" t="s">
        <v>61</v>
      </c>
      <c r="B117" s="26" t="s">
        <v>48</v>
      </c>
      <c r="C117" s="30">
        <v>44013</v>
      </c>
      <c r="D117" s="30">
        <v>44281</v>
      </c>
      <c r="E117" s="31">
        <v>159623.20000000001</v>
      </c>
      <c r="F117" s="6" t="s">
        <v>56</v>
      </c>
      <c r="G117" s="24"/>
      <c r="H117" s="6" t="s">
        <v>56</v>
      </c>
      <c r="I117" s="24"/>
      <c r="J117" s="20"/>
    </row>
    <row r="118" spans="1:10" s="3" customFormat="1" ht="13" x14ac:dyDescent="0.25">
      <c r="A118" s="32" t="s">
        <v>61</v>
      </c>
      <c r="B118" s="26" t="s">
        <v>51</v>
      </c>
      <c r="C118" s="30">
        <v>44081</v>
      </c>
      <c r="D118" s="30">
        <v>44323</v>
      </c>
      <c r="E118" s="31">
        <v>137500</v>
      </c>
      <c r="F118" s="6" t="s">
        <v>56</v>
      </c>
      <c r="G118" s="24"/>
      <c r="H118" s="6" t="s">
        <v>56</v>
      </c>
      <c r="I118" s="24"/>
      <c r="J118" s="20"/>
    </row>
    <row r="119" spans="1:10" s="3" customFormat="1" ht="13" x14ac:dyDescent="0.25">
      <c r="A119" s="32" t="s">
        <v>61</v>
      </c>
      <c r="B119" s="26" t="s">
        <v>51</v>
      </c>
      <c r="C119" s="30">
        <v>44334</v>
      </c>
      <c r="D119" s="30">
        <v>44363</v>
      </c>
      <c r="E119" s="31">
        <v>108331.3</v>
      </c>
      <c r="F119" s="6" t="s">
        <v>56</v>
      </c>
      <c r="G119" s="24"/>
      <c r="H119" s="6" t="s">
        <v>56</v>
      </c>
      <c r="I119" s="24"/>
      <c r="J119" s="20"/>
    </row>
    <row r="120" spans="1:10" s="3" customFormat="1" ht="13" x14ac:dyDescent="0.25">
      <c r="A120" s="32" t="s">
        <v>61</v>
      </c>
      <c r="B120" s="26" t="s">
        <v>48</v>
      </c>
      <c r="C120" s="30">
        <v>44166</v>
      </c>
      <c r="D120" s="30">
        <v>44530</v>
      </c>
      <c r="E120" s="31">
        <v>275000</v>
      </c>
      <c r="F120" s="6" t="s">
        <v>56</v>
      </c>
      <c r="G120" s="24"/>
      <c r="H120" s="6" t="s">
        <v>56</v>
      </c>
      <c r="I120" s="24"/>
      <c r="J120" s="20"/>
    </row>
    <row r="121" spans="1:10" s="3" customFormat="1" ht="13" x14ac:dyDescent="0.25">
      <c r="A121" s="32" t="s">
        <v>61</v>
      </c>
      <c r="B121" s="26" t="s">
        <v>48</v>
      </c>
      <c r="C121" s="30">
        <v>44225</v>
      </c>
      <c r="D121" s="30">
        <v>44954</v>
      </c>
      <c r="E121" s="31">
        <v>1800717.6</v>
      </c>
      <c r="F121" s="6" t="s">
        <v>56</v>
      </c>
      <c r="G121" s="24"/>
      <c r="H121" s="6" t="s">
        <v>56</v>
      </c>
      <c r="I121" s="24"/>
      <c r="J121" s="20"/>
    </row>
    <row r="122" spans="1:10" s="3" customFormat="1" ht="13" x14ac:dyDescent="0.25">
      <c r="A122" s="22" t="s">
        <v>73</v>
      </c>
      <c r="B122" s="26" t="s">
        <v>44</v>
      </c>
      <c r="C122" s="30">
        <v>44147</v>
      </c>
      <c r="D122" s="30">
        <v>44512</v>
      </c>
      <c r="E122" s="31">
        <v>175188.77</v>
      </c>
      <c r="F122" s="6" t="s">
        <v>56</v>
      </c>
      <c r="G122" s="24"/>
      <c r="H122" s="6" t="s">
        <v>56</v>
      </c>
      <c r="I122" s="24"/>
      <c r="J122" s="20"/>
    </row>
    <row r="123" spans="1:10" s="3" customFormat="1" ht="13" x14ac:dyDescent="0.25">
      <c r="A123" s="22" t="s">
        <v>73</v>
      </c>
      <c r="B123" s="26" t="s">
        <v>44</v>
      </c>
      <c r="C123" s="30">
        <v>43417</v>
      </c>
      <c r="D123" s="30">
        <v>44512</v>
      </c>
      <c r="E123" s="31">
        <v>391046.22700000001</v>
      </c>
      <c r="F123" s="6" t="s">
        <v>56</v>
      </c>
      <c r="G123" s="24"/>
      <c r="H123" s="6" t="s">
        <v>56</v>
      </c>
      <c r="I123" s="24"/>
      <c r="J123" s="20"/>
    </row>
    <row r="124" spans="1:10" s="3" customFormat="1" ht="13" x14ac:dyDescent="0.25">
      <c r="A124" s="22" t="s">
        <v>99</v>
      </c>
      <c r="B124" s="26" t="s">
        <v>48</v>
      </c>
      <c r="C124" s="30">
        <v>44313</v>
      </c>
      <c r="D124" s="30">
        <v>44377</v>
      </c>
      <c r="E124" s="31">
        <v>101617.14</v>
      </c>
      <c r="F124" s="6" t="s">
        <v>56</v>
      </c>
      <c r="G124" s="24"/>
      <c r="H124" s="6" t="s">
        <v>56</v>
      </c>
      <c r="I124" s="24"/>
      <c r="J124" s="20"/>
    </row>
    <row r="125" spans="1:10" s="3" customFormat="1" ht="52" x14ac:dyDescent="0.25">
      <c r="A125" s="32" t="s">
        <v>146</v>
      </c>
      <c r="B125" s="26" t="s">
        <v>47</v>
      </c>
      <c r="C125" s="30">
        <v>41751</v>
      </c>
      <c r="D125" s="30">
        <v>45403</v>
      </c>
      <c r="E125" s="31">
        <f>294516+(435000-294516)</f>
        <v>435000</v>
      </c>
      <c r="F125" s="6" t="s">
        <v>56</v>
      </c>
      <c r="G125" s="24"/>
      <c r="H125" s="6" t="s">
        <v>57</v>
      </c>
      <c r="I125" s="24" t="s">
        <v>170</v>
      </c>
      <c r="J125" s="20"/>
    </row>
    <row r="126" spans="1:10" s="3" customFormat="1" ht="13" x14ac:dyDescent="0.25">
      <c r="A126" s="22" t="s">
        <v>84</v>
      </c>
      <c r="B126" s="26" t="s">
        <v>44</v>
      </c>
      <c r="C126" s="30">
        <v>44180</v>
      </c>
      <c r="D126" s="30">
        <v>44909</v>
      </c>
      <c r="E126" s="31">
        <v>293040</v>
      </c>
      <c r="F126" s="6" t="s">
        <v>56</v>
      </c>
      <c r="G126" s="24"/>
      <c r="H126" s="6" t="s">
        <v>56</v>
      </c>
      <c r="I126" s="24"/>
      <c r="J126" s="20"/>
    </row>
    <row r="127" spans="1:10" s="3" customFormat="1" ht="13" x14ac:dyDescent="0.25">
      <c r="A127" s="22" t="s">
        <v>75</v>
      </c>
      <c r="B127" s="26" t="s">
        <v>44</v>
      </c>
      <c r="C127" s="30">
        <v>44075</v>
      </c>
      <c r="D127" s="30">
        <v>44438</v>
      </c>
      <c r="E127" s="31">
        <v>3136076</v>
      </c>
      <c r="F127" s="6" t="s">
        <v>56</v>
      </c>
      <c r="G127" s="24"/>
      <c r="H127" s="6" t="s">
        <v>56</v>
      </c>
      <c r="I127" s="24"/>
      <c r="J127" s="20"/>
    </row>
    <row r="128" spans="1:10" s="3" customFormat="1" ht="13" x14ac:dyDescent="0.25">
      <c r="A128" s="22" t="s">
        <v>98</v>
      </c>
      <c r="B128" s="26" t="s">
        <v>53</v>
      </c>
      <c r="C128" s="30">
        <v>42887</v>
      </c>
      <c r="D128" s="30">
        <v>45443</v>
      </c>
      <c r="E128" s="31">
        <v>1268156.23</v>
      </c>
      <c r="F128" s="6" t="s">
        <v>56</v>
      </c>
      <c r="G128" s="24"/>
      <c r="H128" s="6" t="s">
        <v>56</v>
      </c>
      <c r="I128" s="24"/>
      <c r="J128" s="20"/>
    </row>
    <row r="129" spans="1:10" s="3" customFormat="1" ht="13" x14ac:dyDescent="0.25">
      <c r="A129" s="22" t="s">
        <v>111</v>
      </c>
      <c r="B129" s="26" t="s">
        <v>130</v>
      </c>
      <c r="C129" s="30">
        <v>44336</v>
      </c>
      <c r="D129" s="30">
        <v>45504</v>
      </c>
      <c r="E129" s="31">
        <v>139134</v>
      </c>
      <c r="F129" s="6" t="s">
        <v>56</v>
      </c>
      <c r="G129" s="24"/>
      <c r="H129" s="6" t="s">
        <v>56</v>
      </c>
      <c r="I129" s="24"/>
      <c r="J129" s="20"/>
    </row>
    <row r="130" spans="1:10" s="3" customFormat="1" ht="13" x14ac:dyDescent="0.25">
      <c r="A130" s="32" t="s">
        <v>11</v>
      </c>
      <c r="B130" s="26" t="s">
        <v>48</v>
      </c>
      <c r="C130" s="30">
        <v>44272</v>
      </c>
      <c r="D130" s="30">
        <v>44833</v>
      </c>
      <c r="E130" s="31">
        <v>178805.24</v>
      </c>
      <c r="F130" s="6" t="s">
        <v>56</v>
      </c>
      <c r="G130" s="24"/>
      <c r="H130" s="6" t="s">
        <v>56</v>
      </c>
      <c r="I130" s="24"/>
      <c r="J130" s="20"/>
    </row>
    <row r="131" spans="1:10" s="3" customFormat="1" ht="13" x14ac:dyDescent="0.25">
      <c r="A131" s="32" t="s">
        <v>85</v>
      </c>
      <c r="B131" s="26" t="s">
        <v>47</v>
      </c>
      <c r="C131" s="30">
        <v>43035</v>
      </c>
      <c r="D131" s="30">
        <v>44638</v>
      </c>
      <c r="E131" s="31">
        <v>161398.44</v>
      </c>
      <c r="F131" s="6" t="s">
        <v>56</v>
      </c>
      <c r="G131" s="24"/>
      <c r="H131" s="6" t="s">
        <v>56</v>
      </c>
      <c r="I131" s="24"/>
      <c r="J131" s="20"/>
    </row>
    <row r="132" spans="1:10" s="3" customFormat="1" ht="52" x14ac:dyDescent="0.25">
      <c r="A132" s="32" t="s">
        <v>159</v>
      </c>
      <c r="B132" s="26" t="s">
        <v>48</v>
      </c>
      <c r="C132" s="30">
        <v>43472.041666666664</v>
      </c>
      <c r="D132" s="30">
        <v>44599.041666666664</v>
      </c>
      <c r="E132" s="31">
        <v>3137891.9</v>
      </c>
      <c r="F132" s="6" t="s">
        <v>57</v>
      </c>
      <c r="G132" s="24" t="s">
        <v>132</v>
      </c>
      <c r="H132" s="6" t="s">
        <v>57</v>
      </c>
      <c r="I132" s="24" t="s">
        <v>132</v>
      </c>
      <c r="J132" s="20"/>
    </row>
    <row r="133" spans="1:10" s="3" customFormat="1" ht="13" x14ac:dyDescent="0.25">
      <c r="A133" s="32" t="s">
        <v>22</v>
      </c>
      <c r="B133" s="26" t="s">
        <v>52</v>
      </c>
      <c r="C133" s="30">
        <v>43497.041666666664</v>
      </c>
      <c r="D133" s="30">
        <v>44592.041666666664</v>
      </c>
      <c r="E133" s="31">
        <v>184417.2</v>
      </c>
      <c r="F133" s="6" t="s">
        <v>56</v>
      </c>
      <c r="G133" s="24"/>
      <c r="H133" s="6" t="s">
        <v>56</v>
      </c>
      <c r="I133" s="24"/>
      <c r="J133" s="20"/>
    </row>
    <row r="134" spans="1:10" s="3" customFormat="1" ht="13" x14ac:dyDescent="0.25">
      <c r="A134" s="32" t="s">
        <v>160</v>
      </c>
      <c r="B134" s="26" t="s">
        <v>44</v>
      </c>
      <c r="C134" s="30">
        <v>44228</v>
      </c>
      <c r="D134" s="30">
        <v>45351</v>
      </c>
      <c r="E134" s="31">
        <v>401676</v>
      </c>
      <c r="F134" s="6" t="s">
        <v>56</v>
      </c>
      <c r="G134" s="24"/>
      <c r="H134" s="6" t="s">
        <v>56</v>
      </c>
      <c r="I134" s="24"/>
      <c r="J134" s="20"/>
    </row>
    <row r="135" spans="1:10" s="3" customFormat="1" ht="52" x14ac:dyDescent="0.25">
      <c r="A135" s="32" t="s">
        <v>16</v>
      </c>
      <c r="B135" s="26" t="s">
        <v>51</v>
      </c>
      <c r="C135" s="30">
        <v>44013</v>
      </c>
      <c r="D135" s="30">
        <v>44377</v>
      </c>
      <c r="E135" s="31">
        <v>133187.35</v>
      </c>
      <c r="F135" s="6" t="s">
        <v>57</v>
      </c>
      <c r="G135" s="24" t="s">
        <v>132</v>
      </c>
      <c r="H135" s="6" t="s">
        <v>56</v>
      </c>
      <c r="I135" s="24"/>
      <c r="J135" s="20"/>
    </row>
    <row r="136" spans="1:10" s="3" customFormat="1" ht="52" x14ac:dyDescent="0.25">
      <c r="A136" s="32" t="s">
        <v>16</v>
      </c>
      <c r="B136" s="26" t="s">
        <v>48</v>
      </c>
      <c r="C136" s="30">
        <v>44378</v>
      </c>
      <c r="D136" s="30">
        <v>44742</v>
      </c>
      <c r="E136" s="31">
        <v>149322.06</v>
      </c>
      <c r="F136" s="6" t="s">
        <v>56</v>
      </c>
      <c r="G136" s="24"/>
      <c r="H136" s="6" t="s">
        <v>57</v>
      </c>
      <c r="I136" s="24" t="s">
        <v>132</v>
      </c>
      <c r="J136" s="20"/>
    </row>
    <row r="137" spans="1:10" s="3" customFormat="1" ht="52" x14ac:dyDescent="0.25">
      <c r="A137" s="32" t="s">
        <v>16</v>
      </c>
      <c r="B137" s="26" t="s">
        <v>48</v>
      </c>
      <c r="C137" s="30">
        <v>44378</v>
      </c>
      <c r="D137" s="30">
        <v>44742</v>
      </c>
      <c r="E137" s="31">
        <v>169918.9</v>
      </c>
      <c r="F137" s="6" t="s">
        <v>56</v>
      </c>
      <c r="G137" s="24"/>
      <c r="H137" s="6" t="s">
        <v>57</v>
      </c>
      <c r="I137" s="24" t="s">
        <v>132</v>
      </c>
      <c r="J137" s="20"/>
    </row>
    <row r="138" spans="1:10" s="3" customFormat="1" ht="13" x14ac:dyDescent="0.25">
      <c r="A138" s="32" t="s">
        <v>161</v>
      </c>
      <c r="B138" s="26" t="s">
        <v>44</v>
      </c>
      <c r="C138" s="30">
        <v>44317</v>
      </c>
      <c r="D138" s="30">
        <v>44681</v>
      </c>
      <c r="E138" s="31">
        <v>591044.30000000005</v>
      </c>
      <c r="F138" s="6" t="s">
        <v>56</v>
      </c>
      <c r="G138" s="24"/>
      <c r="H138" s="6" t="s">
        <v>56</v>
      </c>
      <c r="I138" s="24"/>
      <c r="J138" s="20"/>
    </row>
    <row r="139" spans="1:10" s="3" customFormat="1" ht="13" x14ac:dyDescent="0.25">
      <c r="A139" s="32" t="s">
        <v>27</v>
      </c>
      <c r="B139" s="26" t="s">
        <v>46</v>
      </c>
      <c r="C139" s="30">
        <v>43282</v>
      </c>
      <c r="D139" s="30">
        <v>44742</v>
      </c>
      <c r="E139" s="31">
        <v>210560.96918619965</v>
      </c>
      <c r="F139" s="6" t="s">
        <v>56</v>
      </c>
      <c r="G139" s="24"/>
      <c r="H139" s="6" t="s">
        <v>56</v>
      </c>
      <c r="I139" s="24"/>
      <c r="J139" s="20"/>
    </row>
    <row r="140" spans="1:10" s="3" customFormat="1" ht="13" x14ac:dyDescent="0.25">
      <c r="A140" s="32" t="s">
        <v>15</v>
      </c>
      <c r="B140" s="26" t="s">
        <v>48</v>
      </c>
      <c r="C140" s="30">
        <v>43322</v>
      </c>
      <c r="D140" s="30">
        <v>44417</v>
      </c>
      <c r="E140" s="31">
        <v>373626</v>
      </c>
      <c r="F140" s="6" t="s">
        <v>56</v>
      </c>
      <c r="G140" s="24"/>
      <c r="H140" s="6" t="s">
        <v>56</v>
      </c>
      <c r="I140" s="24"/>
      <c r="J140" s="20"/>
    </row>
    <row r="141" spans="1:10" s="3" customFormat="1" ht="13" x14ac:dyDescent="0.25">
      <c r="A141" s="32" t="s">
        <v>15</v>
      </c>
      <c r="B141" s="26" t="s">
        <v>48</v>
      </c>
      <c r="C141" s="30">
        <v>42705.041666666664</v>
      </c>
      <c r="D141" s="30">
        <v>44509.041666666664</v>
      </c>
      <c r="E141" s="31">
        <v>188408</v>
      </c>
      <c r="F141" s="6" t="s">
        <v>56</v>
      </c>
      <c r="G141" s="24"/>
      <c r="H141" s="6" t="s">
        <v>56</v>
      </c>
      <c r="I141" s="24"/>
      <c r="J141" s="20"/>
    </row>
    <row r="142" spans="1:10" s="3" customFormat="1" ht="13" x14ac:dyDescent="0.25">
      <c r="A142" s="22" t="s">
        <v>39</v>
      </c>
      <c r="B142" s="26" t="s">
        <v>53</v>
      </c>
      <c r="C142" s="30">
        <v>41712</v>
      </c>
      <c r="D142" s="30">
        <v>46022</v>
      </c>
      <c r="E142" s="31">
        <v>33681696.159999996</v>
      </c>
      <c r="F142" s="6" t="s">
        <v>56</v>
      </c>
      <c r="G142" s="24"/>
      <c r="H142" s="6" t="s">
        <v>56</v>
      </c>
      <c r="I142" s="24"/>
      <c r="J142" s="20"/>
    </row>
    <row r="143" spans="1:10" s="3" customFormat="1" ht="13" x14ac:dyDescent="0.25">
      <c r="A143" s="29" t="s">
        <v>18</v>
      </c>
      <c r="B143" s="26" t="s">
        <v>48</v>
      </c>
      <c r="C143" s="30">
        <v>44286</v>
      </c>
      <c r="D143" s="30">
        <v>44316</v>
      </c>
      <c r="E143" s="31">
        <v>326643.8</v>
      </c>
      <c r="F143" s="6" t="s">
        <v>56</v>
      </c>
      <c r="G143" s="24"/>
      <c r="H143" s="6" t="s">
        <v>56</v>
      </c>
      <c r="I143" s="24"/>
      <c r="J143" s="20"/>
    </row>
    <row r="144" spans="1:10" s="3" customFormat="1" ht="13" x14ac:dyDescent="0.25">
      <c r="A144" s="29" t="s">
        <v>18</v>
      </c>
      <c r="B144" s="26" t="s">
        <v>48</v>
      </c>
      <c r="C144" s="30">
        <v>44329</v>
      </c>
      <c r="D144" s="30">
        <v>44439</v>
      </c>
      <c r="E144" s="31">
        <v>229597.87</v>
      </c>
      <c r="F144" s="6" t="s">
        <v>56</v>
      </c>
      <c r="G144" s="24"/>
      <c r="H144" s="6" t="s">
        <v>56</v>
      </c>
      <c r="I144" s="24"/>
      <c r="J144" s="20"/>
    </row>
    <row r="145" spans="1:10" s="3" customFormat="1" ht="13" x14ac:dyDescent="0.25">
      <c r="A145" s="29" t="s">
        <v>18</v>
      </c>
      <c r="B145" s="26" t="s">
        <v>48</v>
      </c>
      <c r="C145" s="30">
        <v>44104</v>
      </c>
      <c r="D145" s="30">
        <v>44468</v>
      </c>
      <c r="E145" s="31">
        <v>231231.66</v>
      </c>
      <c r="F145" s="6" t="s">
        <v>56</v>
      </c>
      <c r="G145" s="24"/>
      <c r="H145" s="6" t="s">
        <v>56</v>
      </c>
      <c r="I145" s="24"/>
      <c r="J145" s="20"/>
    </row>
    <row r="146" spans="1:10" s="3" customFormat="1" ht="13" x14ac:dyDescent="0.25">
      <c r="A146" s="29" t="s">
        <v>18</v>
      </c>
      <c r="B146" s="26" t="s">
        <v>48</v>
      </c>
      <c r="C146" s="30">
        <v>44167</v>
      </c>
      <c r="D146" s="30">
        <v>45260</v>
      </c>
      <c r="E146" s="31">
        <v>201253.46</v>
      </c>
      <c r="F146" s="6" t="s">
        <v>56</v>
      </c>
      <c r="G146" s="24"/>
      <c r="H146" s="6" t="s">
        <v>56</v>
      </c>
      <c r="I146" s="24"/>
      <c r="J146" s="20"/>
    </row>
    <row r="147" spans="1:10" s="3" customFormat="1" ht="13" x14ac:dyDescent="0.25">
      <c r="A147" s="29" t="s">
        <v>18</v>
      </c>
      <c r="B147" s="26" t="s">
        <v>48</v>
      </c>
      <c r="C147" s="30">
        <v>44186</v>
      </c>
      <c r="D147" s="30">
        <v>45280</v>
      </c>
      <c r="E147" s="31">
        <v>283605.3</v>
      </c>
      <c r="F147" s="6" t="s">
        <v>56</v>
      </c>
      <c r="G147" s="24"/>
      <c r="H147" s="6" t="s">
        <v>56</v>
      </c>
      <c r="I147" s="24"/>
      <c r="J147" s="20"/>
    </row>
    <row r="148" spans="1:10" s="3" customFormat="1" ht="13" x14ac:dyDescent="0.25">
      <c r="A148" s="29" t="s">
        <v>18</v>
      </c>
      <c r="B148" s="26" t="s">
        <v>44</v>
      </c>
      <c r="C148" s="30">
        <v>43977</v>
      </c>
      <c r="D148" s="30">
        <v>45802</v>
      </c>
      <c r="E148" s="31">
        <v>126697.82</v>
      </c>
      <c r="F148" s="6" t="s">
        <v>56</v>
      </c>
      <c r="G148" s="24"/>
      <c r="H148" s="6" t="s">
        <v>56</v>
      </c>
      <c r="I148" s="24"/>
      <c r="J148" s="20"/>
    </row>
    <row r="149" spans="1:10" s="3" customFormat="1" ht="13" x14ac:dyDescent="0.25">
      <c r="A149" s="29" t="s">
        <v>18</v>
      </c>
      <c r="B149" s="26" t="s">
        <v>44</v>
      </c>
      <c r="C149" s="30">
        <v>43983</v>
      </c>
      <c r="D149" s="30">
        <v>45807</v>
      </c>
      <c r="E149" s="31">
        <v>379735.32</v>
      </c>
      <c r="F149" s="6" t="s">
        <v>56</v>
      </c>
      <c r="G149" s="24"/>
      <c r="H149" s="6" t="s">
        <v>56</v>
      </c>
      <c r="I149" s="24"/>
      <c r="J149" s="20"/>
    </row>
    <row r="150" spans="1:10" s="3" customFormat="1" ht="13" x14ac:dyDescent="0.25">
      <c r="A150" s="29" t="s">
        <v>18</v>
      </c>
      <c r="B150" s="26" t="s">
        <v>48</v>
      </c>
      <c r="C150" s="30">
        <v>43992</v>
      </c>
      <c r="D150" s="30">
        <v>45817</v>
      </c>
      <c r="E150" s="31">
        <v>254964.85</v>
      </c>
      <c r="F150" s="6" t="s">
        <v>56</v>
      </c>
      <c r="G150" s="24"/>
      <c r="H150" s="6" t="s">
        <v>56</v>
      </c>
      <c r="I150" s="24"/>
      <c r="J150" s="20"/>
    </row>
    <row r="151" spans="1:10" s="3" customFormat="1" ht="13" x14ac:dyDescent="0.25">
      <c r="A151" s="29" t="s">
        <v>18</v>
      </c>
      <c r="B151" s="26" t="s">
        <v>51</v>
      </c>
      <c r="C151" s="30">
        <v>44020</v>
      </c>
      <c r="D151" s="30">
        <v>45846</v>
      </c>
      <c r="E151" s="31">
        <v>175100.87</v>
      </c>
      <c r="F151" s="6" t="s">
        <v>56</v>
      </c>
      <c r="G151" s="24"/>
      <c r="H151" s="6" t="s">
        <v>56</v>
      </c>
      <c r="I151" s="24"/>
      <c r="J151" s="20"/>
    </row>
    <row r="152" spans="1:10" s="3" customFormat="1" ht="13" x14ac:dyDescent="0.25">
      <c r="A152" s="29" t="s">
        <v>18</v>
      </c>
      <c r="B152" s="26" t="s">
        <v>50</v>
      </c>
      <c r="C152" s="30">
        <v>44102</v>
      </c>
      <c r="D152" s="30">
        <v>44132</v>
      </c>
      <c r="E152" s="31">
        <v>161917.80000000002</v>
      </c>
      <c r="F152" s="6" t="s">
        <v>56</v>
      </c>
      <c r="G152" s="24"/>
      <c r="H152" s="6" t="s">
        <v>56</v>
      </c>
      <c r="I152" s="24"/>
      <c r="J152" s="20"/>
    </row>
    <row r="153" spans="1:10" s="3" customFormat="1" ht="13" x14ac:dyDescent="0.25">
      <c r="A153" s="29" t="s">
        <v>18</v>
      </c>
      <c r="B153" s="26" t="s">
        <v>48</v>
      </c>
      <c r="C153" s="30">
        <v>44118.041666666664</v>
      </c>
      <c r="D153" s="30">
        <v>44452</v>
      </c>
      <c r="E153" s="31">
        <v>956821.8</v>
      </c>
      <c r="F153" s="6" t="s">
        <v>56</v>
      </c>
      <c r="G153" s="24"/>
      <c r="H153" s="6" t="s">
        <v>56</v>
      </c>
      <c r="I153" s="24"/>
      <c r="J153" s="20"/>
    </row>
    <row r="154" spans="1:10" s="3" customFormat="1" ht="13" x14ac:dyDescent="0.25">
      <c r="A154" s="29" t="s">
        <v>18</v>
      </c>
      <c r="B154" s="26" t="s">
        <v>48</v>
      </c>
      <c r="C154" s="30">
        <v>44075</v>
      </c>
      <c r="D154" s="30">
        <v>44469</v>
      </c>
      <c r="E154" s="31">
        <v>1914877.97</v>
      </c>
      <c r="F154" s="6" t="s">
        <v>56</v>
      </c>
      <c r="G154" s="24"/>
      <c r="H154" s="6" t="s">
        <v>56</v>
      </c>
      <c r="I154" s="24"/>
      <c r="J154" s="20"/>
    </row>
    <row r="155" spans="1:10" s="3" customFormat="1" ht="13" x14ac:dyDescent="0.25">
      <c r="A155" s="29" t="s">
        <v>18</v>
      </c>
      <c r="B155" s="26" t="s">
        <v>45</v>
      </c>
      <c r="C155" s="30">
        <v>43831.041666666664</v>
      </c>
      <c r="D155" s="30">
        <v>44926.041666666664</v>
      </c>
      <c r="E155" s="31">
        <v>1850668.6</v>
      </c>
      <c r="F155" s="6" t="s">
        <v>56</v>
      </c>
      <c r="G155" s="24"/>
      <c r="H155" s="6" t="s">
        <v>56</v>
      </c>
      <c r="I155" s="24"/>
      <c r="J155" s="20"/>
    </row>
    <row r="156" spans="1:10" s="3" customFormat="1" ht="13" x14ac:dyDescent="0.25">
      <c r="A156" s="29" t="s">
        <v>18</v>
      </c>
      <c r="B156" s="26" t="s">
        <v>48</v>
      </c>
      <c r="C156" s="30">
        <v>44328</v>
      </c>
      <c r="D156" s="30">
        <v>45423</v>
      </c>
      <c r="E156" s="31">
        <v>499210.01</v>
      </c>
      <c r="F156" s="6" t="s">
        <v>56</v>
      </c>
      <c r="G156" s="24"/>
      <c r="H156" s="6" t="s">
        <v>56</v>
      </c>
      <c r="I156" s="24"/>
      <c r="J156" s="20"/>
    </row>
    <row r="157" spans="1:10" s="3" customFormat="1" ht="13" x14ac:dyDescent="0.25">
      <c r="A157" s="29" t="s">
        <v>18</v>
      </c>
      <c r="B157" s="26" t="s">
        <v>48</v>
      </c>
      <c r="C157" s="30">
        <v>43914.041666666664</v>
      </c>
      <c r="D157" s="30">
        <v>45739.041666666664</v>
      </c>
      <c r="E157" s="31">
        <v>8570554.1999999993</v>
      </c>
      <c r="F157" s="6" t="s">
        <v>56</v>
      </c>
      <c r="G157" s="24"/>
      <c r="H157" s="6" t="s">
        <v>56</v>
      </c>
      <c r="I157" s="24"/>
      <c r="J157" s="20"/>
    </row>
    <row r="158" spans="1:10" s="3" customFormat="1" ht="13" x14ac:dyDescent="0.25">
      <c r="A158" s="29" t="s">
        <v>18</v>
      </c>
      <c r="B158" s="26" t="s">
        <v>48</v>
      </c>
      <c r="C158" s="30">
        <v>44188</v>
      </c>
      <c r="D158" s="30">
        <v>46014</v>
      </c>
      <c r="E158" s="31">
        <v>2457830.35</v>
      </c>
      <c r="F158" s="6" t="s">
        <v>56</v>
      </c>
      <c r="G158" s="24"/>
      <c r="H158" s="6" t="s">
        <v>56</v>
      </c>
      <c r="I158" s="24"/>
      <c r="J158" s="20"/>
    </row>
    <row r="159" spans="1:10" s="3" customFormat="1" ht="13" x14ac:dyDescent="0.25">
      <c r="A159" s="29" t="s">
        <v>35</v>
      </c>
      <c r="B159" s="26" t="s">
        <v>44</v>
      </c>
      <c r="C159" s="30">
        <v>43922.041666666664</v>
      </c>
      <c r="D159" s="30">
        <v>44651.041666666664</v>
      </c>
      <c r="E159" s="31">
        <v>217276.79747168819</v>
      </c>
      <c r="F159" s="6" t="s">
        <v>56</v>
      </c>
      <c r="G159" s="24"/>
      <c r="H159" s="6" t="s">
        <v>56</v>
      </c>
      <c r="I159" s="24"/>
      <c r="J159" s="20"/>
    </row>
    <row r="160" spans="1:10" s="3" customFormat="1" ht="13" x14ac:dyDescent="0.25">
      <c r="A160" s="29" t="s">
        <v>162</v>
      </c>
      <c r="B160" s="26" t="s">
        <v>44</v>
      </c>
      <c r="C160" s="30">
        <v>37795</v>
      </c>
      <c r="D160" s="30">
        <v>45869</v>
      </c>
      <c r="E160" s="31">
        <v>3910500</v>
      </c>
      <c r="F160" s="6" t="s">
        <v>56</v>
      </c>
      <c r="G160" s="24"/>
      <c r="H160" s="6" t="s">
        <v>56</v>
      </c>
      <c r="I160" s="24"/>
      <c r="J160" s="20"/>
    </row>
    <row r="161" spans="1:10" s="3" customFormat="1" ht="13" x14ac:dyDescent="0.25">
      <c r="A161" s="29" t="s">
        <v>121</v>
      </c>
      <c r="B161" s="26" t="s">
        <v>45</v>
      </c>
      <c r="C161" s="30">
        <v>43953</v>
      </c>
      <c r="D161" s="30">
        <v>44682</v>
      </c>
      <c r="E161" s="31">
        <v>380374.14</v>
      </c>
      <c r="F161" s="6" t="s">
        <v>56</v>
      </c>
      <c r="G161" s="24"/>
      <c r="H161" s="6" t="s">
        <v>56</v>
      </c>
      <c r="I161" s="24"/>
      <c r="J161" s="20"/>
    </row>
    <row r="162" spans="1:10" s="3" customFormat="1" ht="117" x14ac:dyDescent="0.25">
      <c r="A162" s="29" t="s">
        <v>121</v>
      </c>
      <c r="B162" s="26" t="s">
        <v>44</v>
      </c>
      <c r="C162" s="30">
        <v>44244</v>
      </c>
      <c r="D162" s="30">
        <v>44973</v>
      </c>
      <c r="E162" s="31">
        <v>335478.53000000003</v>
      </c>
      <c r="F162" s="6" t="s">
        <v>57</v>
      </c>
      <c r="G162" s="33" t="s">
        <v>171</v>
      </c>
      <c r="H162" s="6" t="s">
        <v>56</v>
      </c>
      <c r="I162" s="24"/>
      <c r="J162" s="20"/>
    </row>
    <row r="163" spans="1:10" s="3" customFormat="1" ht="13" x14ac:dyDescent="0.25">
      <c r="A163" s="29" t="s">
        <v>121</v>
      </c>
      <c r="B163" s="26" t="s">
        <v>45</v>
      </c>
      <c r="C163" s="30">
        <v>43953</v>
      </c>
      <c r="D163" s="30">
        <v>44682</v>
      </c>
      <c r="E163" s="31">
        <v>1011591.55</v>
      </c>
      <c r="F163" s="6" t="s">
        <v>56</v>
      </c>
      <c r="G163" s="24"/>
      <c r="H163" s="6" t="s">
        <v>56</v>
      </c>
      <c r="I163" s="24"/>
      <c r="J163" s="20"/>
    </row>
    <row r="164" spans="1:10" s="3" customFormat="1" ht="13" x14ac:dyDescent="0.25">
      <c r="A164" s="29" t="s">
        <v>121</v>
      </c>
      <c r="B164" s="26" t="s">
        <v>45</v>
      </c>
      <c r="C164" s="30">
        <v>43953</v>
      </c>
      <c r="D164" s="30">
        <v>45047</v>
      </c>
      <c r="E164" s="31">
        <v>528668.03</v>
      </c>
      <c r="F164" s="6" t="s">
        <v>56</v>
      </c>
      <c r="G164" s="24"/>
      <c r="H164" s="6" t="s">
        <v>56</v>
      </c>
      <c r="I164" s="24"/>
      <c r="J164" s="20"/>
    </row>
    <row r="165" spans="1:10" s="3" customFormat="1" ht="13" x14ac:dyDescent="0.25">
      <c r="A165" s="29" t="s">
        <v>121</v>
      </c>
      <c r="B165" s="26" t="s">
        <v>45</v>
      </c>
      <c r="C165" s="30">
        <v>43953</v>
      </c>
      <c r="D165" s="30">
        <v>45047</v>
      </c>
      <c r="E165" s="31">
        <v>202686.55</v>
      </c>
      <c r="F165" s="6" t="s">
        <v>56</v>
      </c>
      <c r="G165" s="24"/>
      <c r="H165" s="6" t="s">
        <v>56</v>
      </c>
      <c r="I165" s="24"/>
      <c r="J165" s="20"/>
    </row>
    <row r="166" spans="1:10" s="3" customFormat="1" ht="13" x14ac:dyDescent="0.25">
      <c r="A166" s="29" t="s">
        <v>121</v>
      </c>
      <c r="B166" s="26" t="s">
        <v>45</v>
      </c>
      <c r="C166" s="30">
        <v>43953</v>
      </c>
      <c r="D166" s="30">
        <v>45047</v>
      </c>
      <c r="E166" s="31">
        <v>202686.55</v>
      </c>
      <c r="F166" s="6" t="s">
        <v>56</v>
      </c>
      <c r="G166" s="24"/>
      <c r="H166" s="6" t="s">
        <v>56</v>
      </c>
      <c r="I166" s="24"/>
      <c r="J166" s="20"/>
    </row>
    <row r="167" spans="1:10" s="3" customFormat="1" ht="13" x14ac:dyDescent="0.25">
      <c r="A167" s="29" t="s">
        <v>121</v>
      </c>
      <c r="B167" s="26" t="s">
        <v>45</v>
      </c>
      <c r="C167" s="30">
        <v>43953</v>
      </c>
      <c r="D167" s="30">
        <v>45047</v>
      </c>
      <c r="E167" s="31">
        <v>332853.15000000002</v>
      </c>
      <c r="F167" s="6" t="s">
        <v>56</v>
      </c>
      <c r="G167" s="24"/>
      <c r="H167" s="6" t="s">
        <v>56</v>
      </c>
      <c r="I167" s="24"/>
      <c r="J167" s="20"/>
    </row>
    <row r="168" spans="1:10" s="3" customFormat="1" ht="13" x14ac:dyDescent="0.25">
      <c r="A168" s="29" t="s">
        <v>121</v>
      </c>
      <c r="B168" s="26" t="s">
        <v>45</v>
      </c>
      <c r="C168" s="30">
        <v>43953</v>
      </c>
      <c r="D168" s="30">
        <v>45047</v>
      </c>
      <c r="E168" s="31">
        <v>332853.15000000002</v>
      </c>
      <c r="F168" s="6" t="s">
        <v>56</v>
      </c>
      <c r="G168" s="24"/>
      <c r="H168" s="6" t="s">
        <v>56</v>
      </c>
      <c r="I168" s="24"/>
      <c r="J168" s="20"/>
    </row>
    <row r="169" spans="1:10" s="3" customFormat="1" ht="13" x14ac:dyDescent="0.25">
      <c r="A169" s="29" t="s">
        <v>121</v>
      </c>
      <c r="B169" s="26" t="s">
        <v>51</v>
      </c>
      <c r="C169" s="30">
        <v>44318</v>
      </c>
      <c r="D169" s="30">
        <v>45047</v>
      </c>
      <c r="E169" s="31">
        <v>1270469.31</v>
      </c>
      <c r="F169" s="6" t="s">
        <v>56</v>
      </c>
      <c r="G169" s="24"/>
      <c r="H169" s="6" t="s">
        <v>56</v>
      </c>
      <c r="I169" s="24"/>
      <c r="J169" s="20"/>
    </row>
    <row r="170" spans="1:10" s="3" customFormat="1" ht="117" x14ac:dyDescent="0.25">
      <c r="A170" s="29" t="s">
        <v>121</v>
      </c>
      <c r="B170" s="26" t="s">
        <v>44</v>
      </c>
      <c r="C170" s="30">
        <v>44242</v>
      </c>
      <c r="D170" s="30">
        <v>45336</v>
      </c>
      <c r="E170" s="31">
        <v>999914.09</v>
      </c>
      <c r="F170" s="6" t="s">
        <v>57</v>
      </c>
      <c r="G170" s="33" t="s">
        <v>171</v>
      </c>
      <c r="H170" s="6" t="s">
        <v>56</v>
      </c>
      <c r="I170" s="24"/>
      <c r="J170" s="20"/>
    </row>
    <row r="171" spans="1:10" s="3" customFormat="1" ht="13" x14ac:dyDescent="0.25">
      <c r="A171" s="29" t="s">
        <v>148</v>
      </c>
      <c r="B171" s="26" t="s">
        <v>166</v>
      </c>
      <c r="C171" s="30">
        <v>43953</v>
      </c>
      <c r="D171" s="30">
        <v>44682</v>
      </c>
      <c r="E171" s="31">
        <v>1011591.55</v>
      </c>
      <c r="F171" s="6" t="s">
        <v>56</v>
      </c>
      <c r="G171" s="24"/>
      <c r="H171" s="6" t="s">
        <v>56</v>
      </c>
      <c r="I171" s="24"/>
      <c r="J171" s="20"/>
    </row>
    <row r="172" spans="1:10" s="3" customFormat="1" ht="13" x14ac:dyDescent="0.25">
      <c r="A172" s="7" t="s">
        <v>97</v>
      </c>
      <c r="B172" s="26" t="s">
        <v>44</v>
      </c>
      <c r="C172" s="30">
        <v>43678</v>
      </c>
      <c r="D172" s="30">
        <v>44408</v>
      </c>
      <c r="E172" s="31">
        <v>190727.9</v>
      </c>
      <c r="F172" s="6" t="s">
        <v>56</v>
      </c>
      <c r="G172" s="24"/>
      <c r="H172" s="6" t="s">
        <v>56</v>
      </c>
      <c r="I172" s="24"/>
      <c r="J172" s="20"/>
    </row>
    <row r="173" spans="1:10" s="3" customFormat="1" ht="13" x14ac:dyDescent="0.25">
      <c r="A173" s="29" t="s">
        <v>128</v>
      </c>
      <c r="B173" s="26" t="s">
        <v>44</v>
      </c>
      <c r="C173" s="30">
        <v>42671</v>
      </c>
      <c r="D173" s="30">
        <v>44498</v>
      </c>
      <c r="E173" s="31">
        <v>451730.4</v>
      </c>
      <c r="F173" s="6" t="s">
        <v>56</v>
      </c>
      <c r="G173" s="24"/>
      <c r="H173" s="6" t="s">
        <v>56</v>
      </c>
      <c r="I173" s="24"/>
      <c r="J173" s="20"/>
    </row>
    <row r="174" spans="1:10" s="3" customFormat="1" ht="13" x14ac:dyDescent="0.25">
      <c r="A174" s="7" t="s">
        <v>74</v>
      </c>
      <c r="B174" s="26" t="s">
        <v>44</v>
      </c>
      <c r="C174" s="30">
        <v>44096</v>
      </c>
      <c r="D174" s="30">
        <v>44460</v>
      </c>
      <c r="E174" s="31">
        <v>107800</v>
      </c>
      <c r="F174" s="6" t="s">
        <v>56</v>
      </c>
      <c r="G174" s="24"/>
      <c r="H174" s="6" t="s">
        <v>56</v>
      </c>
      <c r="I174" s="24"/>
      <c r="J174" s="20"/>
    </row>
    <row r="175" spans="1:10" s="3" customFormat="1" ht="13" x14ac:dyDescent="0.25">
      <c r="A175" s="29" t="s">
        <v>140</v>
      </c>
      <c r="B175" s="26" t="s">
        <v>48</v>
      </c>
      <c r="C175" s="30">
        <v>44228</v>
      </c>
      <c r="D175" s="30">
        <v>44408</v>
      </c>
      <c r="E175" s="31">
        <v>111574.99</v>
      </c>
      <c r="F175" s="6" t="s">
        <v>56</v>
      </c>
      <c r="G175" s="24"/>
      <c r="H175" s="6" t="s">
        <v>56</v>
      </c>
      <c r="I175" s="24"/>
      <c r="J175" s="20"/>
    </row>
    <row r="176" spans="1:10" s="3" customFormat="1" ht="13" x14ac:dyDescent="0.25">
      <c r="A176" s="29" t="s">
        <v>140</v>
      </c>
      <c r="B176" s="26" t="s">
        <v>48</v>
      </c>
      <c r="C176" s="30">
        <v>44263</v>
      </c>
      <c r="D176" s="30">
        <v>44408</v>
      </c>
      <c r="E176" s="31">
        <v>118795.05</v>
      </c>
      <c r="F176" s="6" t="s">
        <v>56</v>
      </c>
      <c r="G176" s="24"/>
      <c r="H176" s="6" t="s">
        <v>56</v>
      </c>
      <c r="I176" s="24"/>
      <c r="J176" s="20"/>
    </row>
    <row r="177" spans="1:10" s="3" customFormat="1" ht="13" x14ac:dyDescent="0.25">
      <c r="A177" s="29" t="s">
        <v>140</v>
      </c>
      <c r="B177" s="26" t="s">
        <v>48</v>
      </c>
      <c r="C177" s="30">
        <v>44235</v>
      </c>
      <c r="D177" s="30">
        <v>44408</v>
      </c>
      <c r="E177" s="31">
        <v>127328.12</v>
      </c>
      <c r="F177" s="6" t="s">
        <v>56</v>
      </c>
      <c r="G177" s="24"/>
      <c r="H177" s="6" t="s">
        <v>56</v>
      </c>
      <c r="I177" s="24"/>
      <c r="J177" s="20"/>
    </row>
    <row r="178" spans="1:10" s="3" customFormat="1" ht="13" x14ac:dyDescent="0.25">
      <c r="A178" s="29" t="s">
        <v>150</v>
      </c>
      <c r="B178" s="26" t="s">
        <v>44</v>
      </c>
      <c r="C178" s="30">
        <v>44132</v>
      </c>
      <c r="D178" s="30">
        <v>44862</v>
      </c>
      <c r="E178" s="31">
        <v>770000</v>
      </c>
      <c r="F178" s="6" t="s">
        <v>56</v>
      </c>
      <c r="G178" s="24"/>
      <c r="H178" s="6" t="s">
        <v>56</v>
      </c>
      <c r="I178" s="24"/>
      <c r="J178" s="20"/>
    </row>
    <row r="179" spans="1:10" s="3" customFormat="1" ht="13" x14ac:dyDescent="0.25">
      <c r="A179" s="29" t="s">
        <v>115</v>
      </c>
      <c r="B179" s="26" t="s">
        <v>51</v>
      </c>
      <c r="C179" s="30">
        <v>44207</v>
      </c>
      <c r="D179" s="30">
        <v>44265</v>
      </c>
      <c r="E179" s="31">
        <v>182600</v>
      </c>
      <c r="F179" s="6" t="s">
        <v>56</v>
      </c>
      <c r="G179" s="24"/>
      <c r="H179" s="6" t="s">
        <v>56</v>
      </c>
      <c r="I179" s="24"/>
      <c r="J179" s="20"/>
    </row>
    <row r="180" spans="1:10" s="3" customFormat="1" ht="13" x14ac:dyDescent="0.25">
      <c r="A180" s="29" t="s">
        <v>28</v>
      </c>
      <c r="B180" s="26" t="s">
        <v>47</v>
      </c>
      <c r="C180" s="30">
        <v>42053</v>
      </c>
      <c r="D180" s="30" t="s">
        <v>54</v>
      </c>
      <c r="E180" s="31">
        <v>385179.75055025675</v>
      </c>
      <c r="F180" s="6" t="s">
        <v>56</v>
      </c>
      <c r="G180" s="24"/>
      <c r="H180" s="6" t="s">
        <v>56</v>
      </c>
      <c r="I180" s="24"/>
      <c r="J180" s="20"/>
    </row>
    <row r="181" spans="1:10" s="3" customFormat="1" ht="13" x14ac:dyDescent="0.25">
      <c r="A181" s="29" t="s">
        <v>163</v>
      </c>
      <c r="B181" s="26" t="s">
        <v>48</v>
      </c>
      <c r="C181" s="30">
        <v>44211</v>
      </c>
      <c r="D181" s="30">
        <v>46036</v>
      </c>
      <c r="E181" s="31">
        <v>719020</v>
      </c>
      <c r="F181" s="6" t="s">
        <v>56</v>
      </c>
      <c r="G181" s="24"/>
      <c r="H181" s="6" t="s">
        <v>56</v>
      </c>
      <c r="I181" s="24"/>
      <c r="J181" s="20"/>
    </row>
    <row r="182" spans="1:10" s="3" customFormat="1" ht="13" x14ac:dyDescent="0.25">
      <c r="A182" s="29" t="s">
        <v>163</v>
      </c>
      <c r="B182" s="26" t="s">
        <v>48</v>
      </c>
      <c r="C182" s="30">
        <v>44211</v>
      </c>
      <c r="D182" s="30">
        <v>46036</v>
      </c>
      <c r="E182" s="31">
        <v>2865455</v>
      </c>
      <c r="F182" s="6" t="s">
        <v>56</v>
      </c>
      <c r="G182" s="24"/>
      <c r="H182" s="6" t="s">
        <v>56</v>
      </c>
      <c r="I182" s="24"/>
      <c r="J182" s="20"/>
    </row>
    <row r="183" spans="1:10" s="3" customFormat="1" ht="13" x14ac:dyDescent="0.25">
      <c r="A183" s="29" t="s">
        <v>163</v>
      </c>
      <c r="B183" s="26" t="s">
        <v>48</v>
      </c>
      <c r="C183" s="30">
        <v>44211</v>
      </c>
      <c r="D183" s="30">
        <v>46036</v>
      </c>
      <c r="E183" s="31">
        <v>5370728</v>
      </c>
      <c r="F183" s="6" t="s">
        <v>56</v>
      </c>
      <c r="G183" s="24"/>
      <c r="H183" s="6" t="s">
        <v>56</v>
      </c>
      <c r="I183" s="24"/>
      <c r="J183" s="20"/>
    </row>
    <row r="184" spans="1:10" s="3" customFormat="1" ht="13" x14ac:dyDescent="0.25">
      <c r="A184" s="7" t="s">
        <v>96</v>
      </c>
      <c r="B184" s="26" t="s">
        <v>48</v>
      </c>
      <c r="C184" s="30">
        <v>44258</v>
      </c>
      <c r="D184" s="30">
        <v>44377</v>
      </c>
      <c r="E184" s="31">
        <v>422758.6</v>
      </c>
      <c r="F184" s="6" t="s">
        <v>56</v>
      </c>
      <c r="G184" s="24"/>
      <c r="H184" s="6" t="s">
        <v>56</v>
      </c>
      <c r="I184" s="24"/>
      <c r="J184" s="25"/>
    </row>
    <row r="185" spans="1:10" s="3" customFormat="1" ht="13" x14ac:dyDescent="0.25">
      <c r="A185" s="29" t="s">
        <v>33</v>
      </c>
      <c r="B185" s="26" t="s">
        <v>51</v>
      </c>
      <c r="C185" s="30">
        <v>43282</v>
      </c>
      <c r="D185" s="30" t="s">
        <v>55</v>
      </c>
      <c r="E185" s="31">
        <v>103126</v>
      </c>
      <c r="F185" s="6" t="s">
        <v>56</v>
      </c>
      <c r="G185" s="24"/>
      <c r="H185" s="6" t="s">
        <v>56</v>
      </c>
      <c r="I185" s="24"/>
      <c r="J185" s="25"/>
    </row>
    <row r="186" spans="1:10" s="3" customFormat="1" ht="13" x14ac:dyDescent="0.25">
      <c r="A186" s="29" t="s">
        <v>141</v>
      </c>
      <c r="B186" s="26" t="s">
        <v>48</v>
      </c>
      <c r="C186" s="30">
        <v>43845.041666666664</v>
      </c>
      <c r="D186" s="30">
        <v>44940.041666666664</v>
      </c>
      <c r="E186" s="31">
        <v>278513.88</v>
      </c>
      <c r="F186" s="6" t="s">
        <v>56</v>
      </c>
      <c r="G186" s="24"/>
      <c r="H186" s="6" t="s">
        <v>56</v>
      </c>
      <c r="I186" s="24"/>
      <c r="J186" s="25"/>
    </row>
    <row r="187" spans="1:10" s="3" customFormat="1" ht="13" x14ac:dyDescent="0.25">
      <c r="A187" s="7" t="s">
        <v>116</v>
      </c>
      <c r="B187" s="26" t="s">
        <v>48</v>
      </c>
      <c r="C187" s="30">
        <v>44211</v>
      </c>
      <c r="D187" s="30">
        <v>44940</v>
      </c>
      <c r="E187" s="31">
        <v>278513.88</v>
      </c>
      <c r="F187" s="6" t="s">
        <v>56</v>
      </c>
      <c r="G187" s="24"/>
      <c r="H187" s="6" t="s">
        <v>56</v>
      </c>
      <c r="I187" s="24"/>
      <c r="J187" s="25"/>
    </row>
    <row r="188" spans="1:10" s="3" customFormat="1" ht="13" x14ac:dyDescent="0.25">
      <c r="A188" s="29" t="s">
        <v>116</v>
      </c>
      <c r="B188" s="26" t="s">
        <v>43</v>
      </c>
      <c r="C188" s="30">
        <v>43088</v>
      </c>
      <c r="D188" s="30">
        <v>44940</v>
      </c>
      <c r="E188" s="31">
        <v>496288.1</v>
      </c>
      <c r="F188" s="6" t="s">
        <v>56</v>
      </c>
      <c r="G188" s="24"/>
      <c r="H188" s="6" t="s">
        <v>56</v>
      </c>
      <c r="I188" s="24"/>
      <c r="J188" s="25"/>
    </row>
    <row r="189" spans="1:10" s="3" customFormat="1" ht="13" x14ac:dyDescent="0.25">
      <c r="A189" s="29" t="s">
        <v>142</v>
      </c>
      <c r="B189" s="26" t="s">
        <v>51</v>
      </c>
      <c r="C189" s="30">
        <v>44043</v>
      </c>
      <c r="D189" s="30">
        <v>44377</v>
      </c>
      <c r="E189" s="31">
        <v>198607.2</v>
      </c>
      <c r="F189" s="6" t="s">
        <v>56</v>
      </c>
      <c r="G189" s="24"/>
      <c r="H189" s="6" t="s">
        <v>56</v>
      </c>
      <c r="I189" s="24"/>
      <c r="J189" s="25"/>
    </row>
    <row r="190" spans="1:10" s="3" customFormat="1" ht="13" x14ac:dyDescent="0.25">
      <c r="A190" s="29" t="s">
        <v>67</v>
      </c>
      <c r="B190" s="26" t="s">
        <v>45</v>
      </c>
      <c r="C190" s="30">
        <v>43466.041666666664</v>
      </c>
      <c r="D190" s="30">
        <v>44561.041666666664</v>
      </c>
      <c r="E190" s="31">
        <v>193512.58</v>
      </c>
      <c r="F190" s="6" t="s">
        <v>56</v>
      </c>
      <c r="G190" s="24"/>
      <c r="H190" s="6" t="s">
        <v>56</v>
      </c>
      <c r="I190" s="24"/>
      <c r="J190" s="25"/>
    </row>
    <row r="191" spans="1:10" s="3" customFormat="1" ht="13" x14ac:dyDescent="0.25">
      <c r="A191" s="29" t="s">
        <v>67</v>
      </c>
      <c r="B191" s="26" t="s">
        <v>51</v>
      </c>
      <c r="C191" s="30">
        <v>44044</v>
      </c>
      <c r="D191" s="30">
        <v>45107</v>
      </c>
      <c r="E191" s="31">
        <v>285723.65999999997</v>
      </c>
      <c r="F191" s="6" t="s">
        <v>56</v>
      </c>
      <c r="G191" s="24"/>
      <c r="H191" s="6" t="s">
        <v>56</v>
      </c>
      <c r="I191" s="24"/>
      <c r="J191" s="25"/>
    </row>
    <row r="192" spans="1:10" s="3" customFormat="1" ht="13" x14ac:dyDescent="0.25">
      <c r="A192" s="29" t="s">
        <v>120</v>
      </c>
      <c r="B192" s="26" t="s">
        <v>48</v>
      </c>
      <c r="C192" s="30">
        <v>43998</v>
      </c>
      <c r="D192" s="30">
        <v>45092</v>
      </c>
      <c r="E192" s="31">
        <v>117150</v>
      </c>
      <c r="F192" s="6" t="s">
        <v>56</v>
      </c>
      <c r="G192" s="24"/>
      <c r="H192" s="6" t="s">
        <v>56</v>
      </c>
      <c r="I192" s="24"/>
      <c r="J192" s="25"/>
    </row>
    <row r="193" spans="1:10" s="3" customFormat="1" ht="13" x14ac:dyDescent="0.25">
      <c r="A193" s="7" t="s">
        <v>71</v>
      </c>
      <c r="B193" s="26" t="s">
        <v>44</v>
      </c>
      <c r="C193" s="30">
        <v>43831</v>
      </c>
      <c r="D193" s="30">
        <v>44927</v>
      </c>
      <c r="E193" s="31">
        <v>132000</v>
      </c>
      <c r="F193" s="6" t="s">
        <v>56</v>
      </c>
      <c r="G193" s="24"/>
      <c r="H193" s="6" t="s">
        <v>56</v>
      </c>
      <c r="I193" s="24"/>
      <c r="J193" s="25"/>
    </row>
    <row r="194" spans="1:10" s="3" customFormat="1" ht="13" x14ac:dyDescent="0.25">
      <c r="A194" s="7" t="s">
        <v>81</v>
      </c>
      <c r="B194" s="26" t="s">
        <v>44</v>
      </c>
      <c r="C194" s="30">
        <v>43320</v>
      </c>
      <c r="D194" s="30">
        <v>44415</v>
      </c>
      <c r="E194" s="31">
        <v>216998.111</v>
      </c>
      <c r="F194" s="6" t="s">
        <v>56</v>
      </c>
      <c r="G194" s="24"/>
      <c r="H194" s="6" t="s">
        <v>56</v>
      </c>
      <c r="I194" s="24"/>
      <c r="J194" s="25"/>
    </row>
    <row r="195" spans="1:10" s="3" customFormat="1" ht="13" x14ac:dyDescent="0.25">
      <c r="A195" s="7" t="s">
        <v>40</v>
      </c>
      <c r="B195" s="26" t="s">
        <v>44</v>
      </c>
      <c r="C195" s="30">
        <v>43297</v>
      </c>
      <c r="D195" s="30">
        <v>45488</v>
      </c>
      <c r="E195" s="31">
        <v>3394160</v>
      </c>
      <c r="F195" s="6" t="s">
        <v>56</v>
      </c>
      <c r="G195" s="24"/>
      <c r="H195" s="6" t="s">
        <v>56</v>
      </c>
      <c r="I195" s="24"/>
      <c r="J195" s="25"/>
    </row>
    <row r="196" spans="1:10" s="3" customFormat="1" ht="13" x14ac:dyDescent="0.25">
      <c r="A196" s="7" t="s">
        <v>72</v>
      </c>
      <c r="B196" s="26" t="s">
        <v>44</v>
      </c>
      <c r="C196" s="30">
        <v>44165</v>
      </c>
      <c r="D196" s="30">
        <v>44530</v>
      </c>
      <c r="E196" s="31">
        <v>134279.9</v>
      </c>
      <c r="F196" s="6" t="s">
        <v>56</v>
      </c>
      <c r="G196" s="24"/>
      <c r="H196" s="6" t="s">
        <v>56</v>
      </c>
      <c r="I196" s="24"/>
      <c r="J196" s="25"/>
    </row>
    <row r="197" spans="1:10" s="3" customFormat="1" ht="13" x14ac:dyDescent="0.25">
      <c r="A197" s="7" t="s">
        <v>72</v>
      </c>
      <c r="B197" s="26" t="s">
        <v>44</v>
      </c>
      <c r="C197" s="30">
        <v>43861</v>
      </c>
      <c r="D197" s="30">
        <v>44406</v>
      </c>
      <c r="E197" s="31">
        <v>420256.1</v>
      </c>
      <c r="F197" s="6" t="s">
        <v>56</v>
      </c>
      <c r="G197" s="24"/>
      <c r="H197" s="6" t="s">
        <v>56</v>
      </c>
      <c r="I197" s="24"/>
      <c r="J197" s="25"/>
    </row>
    <row r="198" spans="1:10" s="3" customFormat="1" ht="13" x14ac:dyDescent="0.25">
      <c r="A198" s="7" t="s">
        <v>72</v>
      </c>
      <c r="B198" s="26" t="s">
        <v>44</v>
      </c>
      <c r="C198" s="30">
        <v>42705</v>
      </c>
      <c r="D198" s="30">
        <v>44530</v>
      </c>
      <c r="E198" s="31">
        <v>645355.15</v>
      </c>
      <c r="F198" s="6" t="s">
        <v>56</v>
      </c>
      <c r="G198" s="24"/>
      <c r="H198" s="6" t="s">
        <v>56</v>
      </c>
      <c r="I198" s="24"/>
      <c r="J198" s="25"/>
    </row>
    <row r="199" spans="1:10" s="3" customFormat="1" ht="13" x14ac:dyDescent="0.25">
      <c r="A199" s="29" t="s">
        <v>24</v>
      </c>
      <c r="B199" s="26" t="s">
        <v>53</v>
      </c>
      <c r="C199" s="30">
        <v>44099</v>
      </c>
      <c r="D199" s="30">
        <v>44463</v>
      </c>
      <c r="E199" s="31">
        <v>282716.43433602346</v>
      </c>
      <c r="F199" s="6" t="s">
        <v>56</v>
      </c>
      <c r="G199" s="24"/>
      <c r="H199" s="6" t="s">
        <v>56</v>
      </c>
      <c r="I199" s="24"/>
      <c r="J199" s="25"/>
    </row>
    <row r="200" spans="1:10" s="3" customFormat="1" ht="13" x14ac:dyDescent="0.25">
      <c r="A200" s="7" t="s">
        <v>95</v>
      </c>
      <c r="B200" s="26" t="s">
        <v>44</v>
      </c>
      <c r="C200" s="30">
        <v>43644</v>
      </c>
      <c r="D200" s="30">
        <v>44739</v>
      </c>
      <c r="E200" s="31">
        <v>115557.75</v>
      </c>
      <c r="F200" s="6" t="s">
        <v>56</v>
      </c>
      <c r="G200" s="24"/>
      <c r="H200" s="6" t="s">
        <v>56</v>
      </c>
      <c r="I200" s="24"/>
      <c r="J200" s="25"/>
    </row>
    <row r="201" spans="1:10" s="3" customFormat="1" ht="13" x14ac:dyDescent="0.25">
      <c r="A201" s="29" t="s">
        <v>119</v>
      </c>
      <c r="B201" s="26" t="s">
        <v>44</v>
      </c>
      <c r="C201" s="30">
        <v>44328</v>
      </c>
      <c r="D201" s="30">
        <v>44421</v>
      </c>
      <c r="E201" s="31">
        <v>114847</v>
      </c>
      <c r="F201" s="6" t="s">
        <v>56</v>
      </c>
      <c r="G201" s="24"/>
      <c r="H201" s="6" t="s">
        <v>56</v>
      </c>
      <c r="I201" s="24"/>
      <c r="J201" s="25"/>
    </row>
    <row r="202" spans="1:10" s="3" customFormat="1" ht="13" x14ac:dyDescent="0.25">
      <c r="A202" s="29" t="s">
        <v>86</v>
      </c>
      <c r="B202" s="26" t="s">
        <v>44</v>
      </c>
      <c r="C202" s="30">
        <v>44013</v>
      </c>
      <c r="D202" s="30">
        <v>44377</v>
      </c>
      <c r="E202" s="31">
        <v>144222.76999999999</v>
      </c>
      <c r="F202" s="6" t="s">
        <v>56</v>
      </c>
      <c r="G202" s="24"/>
      <c r="H202" s="6" t="s">
        <v>56</v>
      </c>
      <c r="I202" s="24"/>
      <c r="J202" s="25"/>
    </row>
    <row r="203" spans="1:10" s="3" customFormat="1" ht="13" x14ac:dyDescent="0.25">
      <c r="A203" s="29" t="s">
        <v>60</v>
      </c>
      <c r="B203" s="26" t="s">
        <v>48</v>
      </c>
      <c r="C203" s="30">
        <v>43831</v>
      </c>
      <c r="D203" s="30">
        <v>44561</v>
      </c>
      <c r="E203" s="31">
        <v>158400</v>
      </c>
      <c r="F203" s="6" t="s">
        <v>56</v>
      </c>
      <c r="G203" s="24"/>
      <c r="H203" s="6" t="s">
        <v>56</v>
      </c>
      <c r="I203" s="24"/>
      <c r="J203" s="25"/>
    </row>
    <row r="204" spans="1:10" s="3" customFormat="1" ht="13" x14ac:dyDescent="0.25">
      <c r="A204" s="29" t="s">
        <v>60</v>
      </c>
      <c r="B204" s="26" t="s">
        <v>48</v>
      </c>
      <c r="C204" s="30">
        <v>43647</v>
      </c>
      <c r="D204" s="30">
        <v>44561.041666666664</v>
      </c>
      <c r="E204" s="31">
        <v>317189.90000000002</v>
      </c>
      <c r="F204" s="6" t="s">
        <v>56</v>
      </c>
      <c r="G204" s="24"/>
      <c r="H204" s="6" t="s">
        <v>56</v>
      </c>
      <c r="I204" s="24"/>
      <c r="J204" s="25"/>
    </row>
    <row r="205" spans="1:10" s="3" customFormat="1" ht="13" x14ac:dyDescent="0.25">
      <c r="A205" s="29" t="s">
        <v>34</v>
      </c>
      <c r="B205" s="26" t="s">
        <v>46</v>
      </c>
      <c r="C205" s="30">
        <v>37937</v>
      </c>
      <c r="D205" s="30" t="s">
        <v>55</v>
      </c>
      <c r="E205" s="31">
        <v>345341.05873057677</v>
      </c>
      <c r="F205" s="6" t="s">
        <v>56</v>
      </c>
      <c r="G205" s="24"/>
      <c r="H205" s="6" t="s">
        <v>56</v>
      </c>
      <c r="I205" s="24"/>
      <c r="J205" s="25"/>
    </row>
    <row r="206" spans="1:10" s="3" customFormat="1" ht="13" x14ac:dyDescent="0.25">
      <c r="A206" s="7" t="s">
        <v>80</v>
      </c>
      <c r="B206" s="26" t="s">
        <v>48</v>
      </c>
      <c r="C206" s="30">
        <v>44319</v>
      </c>
      <c r="D206" s="30">
        <v>44439</v>
      </c>
      <c r="E206" s="31">
        <v>101008.05</v>
      </c>
      <c r="F206" s="6" t="s">
        <v>56</v>
      </c>
      <c r="G206" s="24"/>
      <c r="H206" s="6" t="s">
        <v>56</v>
      </c>
      <c r="I206" s="24"/>
      <c r="J206" s="25"/>
    </row>
    <row r="207" spans="1:10" s="3" customFormat="1" ht="13" x14ac:dyDescent="0.25">
      <c r="A207" s="7" t="s">
        <v>110</v>
      </c>
      <c r="B207" s="26" t="s">
        <v>44</v>
      </c>
      <c r="C207" s="30">
        <v>43800</v>
      </c>
      <c r="D207" s="30">
        <v>44530</v>
      </c>
      <c r="E207" s="31">
        <v>208480</v>
      </c>
      <c r="F207" s="6" t="s">
        <v>56</v>
      </c>
      <c r="G207" s="24"/>
      <c r="H207" s="6" t="s">
        <v>56</v>
      </c>
      <c r="I207" s="24"/>
      <c r="J207" s="25"/>
    </row>
    <row r="208" spans="1:10" s="3" customFormat="1" ht="13" x14ac:dyDescent="0.25">
      <c r="A208" s="7" t="s">
        <v>82</v>
      </c>
      <c r="B208" s="26" t="s">
        <v>44</v>
      </c>
      <c r="C208" s="30">
        <v>43313</v>
      </c>
      <c r="D208" s="30">
        <v>44408</v>
      </c>
      <c r="E208" s="31">
        <v>260746.068</v>
      </c>
      <c r="F208" s="6" t="s">
        <v>56</v>
      </c>
      <c r="G208" s="24"/>
      <c r="H208" s="6" t="s">
        <v>56</v>
      </c>
      <c r="I208" s="24"/>
      <c r="J208" s="25"/>
    </row>
    <row r="209" spans="1:10" s="3" customFormat="1" ht="13" x14ac:dyDescent="0.25">
      <c r="A209" s="29" t="s">
        <v>17</v>
      </c>
      <c r="B209" s="26" t="s">
        <v>48</v>
      </c>
      <c r="C209" s="30">
        <v>44105</v>
      </c>
      <c r="D209" s="30">
        <v>44377</v>
      </c>
      <c r="E209" s="31">
        <v>168300</v>
      </c>
      <c r="F209" s="6" t="s">
        <v>56</v>
      </c>
      <c r="G209" s="24"/>
      <c r="H209" s="6" t="s">
        <v>56</v>
      </c>
      <c r="I209" s="24"/>
      <c r="J209" s="25"/>
    </row>
    <row r="210" spans="1:10" s="3" customFormat="1" ht="13" x14ac:dyDescent="0.25">
      <c r="A210" s="29" t="s">
        <v>17</v>
      </c>
      <c r="B210" s="26" t="s">
        <v>48</v>
      </c>
      <c r="C210" s="30">
        <v>44314</v>
      </c>
      <c r="D210" s="30">
        <v>44561</v>
      </c>
      <c r="E210" s="31">
        <v>275000</v>
      </c>
      <c r="F210" s="6" t="s">
        <v>56</v>
      </c>
      <c r="G210" s="24"/>
      <c r="H210" s="6" t="s">
        <v>56</v>
      </c>
      <c r="I210" s="24"/>
      <c r="J210" s="25"/>
    </row>
    <row r="211" spans="1:10" s="3" customFormat="1" ht="13" x14ac:dyDescent="0.25">
      <c r="A211" s="29" t="s">
        <v>12</v>
      </c>
      <c r="B211" s="26" t="s">
        <v>48</v>
      </c>
      <c r="C211" s="30">
        <v>44131</v>
      </c>
      <c r="D211" s="30">
        <v>44253</v>
      </c>
      <c r="E211" s="31">
        <v>221760</v>
      </c>
      <c r="F211" s="6" t="s">
        <v>56</v>
      </c>
      <c r="G211" s="24"/>
      <c r="H211" s="6" t="s">
        <v>56</v>
      </c>
      <c r="I211" s="24"/>
      <c r="J211" s="25"/>
    </row>
    <row r="212" spans="1:10" s="3" customFormat="1" ht="13" x14ac:dyDescent="0.25">
      <c r="A212" s="29" t="s">
        <v>12</v>
      </c>
      <c r="B212" s="26" t="s">
        <v>48</v>
      </c>
      <c r="C212" s="30">
        <v>44182</v>
      </c>
      <c r="D212" s="30">
        <v>44911</v>
      </c>
      <c r="E212" s="31">
        <v>338829</v>
      </c>
      <c r="F212" s="6" t="s">
        <v>56</v>
      </c>
      <c r="G212" s="24"/>
      <c r="H212" s="6" t="s">
        <v>56</v>
      </c>
      <c r="I212" s="24"/>
      <c r="J212" s="25"/>
    </row>
    <row r="213" spans="1:10" s="3" customFormat="1" ht="13" x14ac:dyDescent="0.25">
      <c r="A213" s="29" t="s">
        <v>89</v>
      </c>
      <c r="B213" s="26" t="s">
        <v>43</v>
      </c>
      <c r="C213" s="30">
        <v>43783</v>
      </c>
      <c r="D213" s="30">
        <v>44514</v>
      </c>
      <c r="E213" s="31">
        <v>157300</v>
      </c>
      <c r="F213" s="6" t="s">
        <v>56</v>
      </c>
      <c r="G213" s="24"/>
      <c r="H213" s="6" t="s">
        <v>56</v>
      </c>
      <c r="I213" s="24"/>
      <c r="J213" s="25"/>
    </row>
    <row r="214" spans="1:10" s="3" customFormat="1" ht="13" x14ac:dyDescent="0.25">
      <c r="A214" s="29" t="s">
        <v>23</v>
      </c>
      <c r="B214" s="26" t="s">
        <v>53</v>
      </c>
      <c r="C214" s="30">
        <v>42430</v>
      </c>
      <c r="D214" s="30">
        <v>46081</v>
      </c>
      <c r="E214" s="31">
        <v>4908899.5231107846</v>
      </c>
      <c r="F214" s="6" t="s">
        <v>56</v>
      </c>
      <c r="G214" s="24"/>
      <c r="H214" s="6" t="s">
        <v>56</v>
      </c>
      <c r="I214" s="24"/>
      <c r="J214" s="25"/>
    </row>
    <row r="215" spans="1:10" s="3" customFormat="1" ht="13" x14ac:dyDescent="0.25">
      <c r="A215" s="29" t="s">
        <v>19</v>
      </c>
      <c r="B215" s="26" t="s">
        <v>48</v>
      </c>
      <c r="C215" s="30">
        <v>44060</v>
      </c>
      <c r="D215" s="30">
        <v>44424</v>
      </c>
      <c r="E215" s="31">
        <v>143485.35999999999</v>
      </c>
      <c r="F215" s="6" t="s">
        <v>56</v>
      </c>
      <c r="G215" s="24"/>
      <c r="H215" s="6" t="s">
        <v>56</v>
      </c>
      <c r="I215" s="24"/>
      <c r="J215" s="25"/>
    </row>
    <row r="216" spans="1:10" s="3" customFormat="1" ht="13" x14ac:dyDescent="0.25">
      <c r="A216" s="29" t="s">
        <v>64</v>
      </c>
      <c r="B216" s="26" t="s">
        <v>48</v>
      </c>
      <c r="C216" s="30">
        <v>44172</v>
      </c>
      <c r="D216" s="30">
        <v>44347</v>
      </c>
      <c r="E216" s="31">
        <v>114922</v>
      </c>
      <c r="F216" s="6" t="s">
        <v>56</v>
      </c>
      <c r="G216" s="24"/>
      <c r="H216" s="6" t="s">
        <v>56</v>
      </c>
      <c r="I216" s="24"/>
      <c r="J216" s="25"/>
    </row>
    <row r="217" spans="1:10" s="3" customFormat="1" ht="13" x14ac:dyDescent="0.25">
      <c r="A217" s="29" t="s">
        <v>64</v>
      </c>
      <c r="B217" s="26" t="s">
        <v>48</v>
      </c>
      <c r="C217" s="30">
        <v>44285</v>
      </c>
      <c r="D217" s="30">
        <v>44500</v>
      </c>
      <c r="E217" s="31">
        <v>173273.44</v>
      </c>
      <c r="F217" s="6" t="s">
        <v>56</v>
      </c>
      <c r="G217" s="24"/>
      <c r="H217" s="6" t="s">
        <v>56</v>
      </c>
      <c r="I217" s="24"/>
      <c r="J217" s="25"/>
    </row>
    <row r="218" spans="1:10" s="3" customFormat="1" ht="13" x14ac:dyDescent="0.25">
      <c r="A218" s="7" t="s">
        <v>94</v>
      </c>
      <c r="B218" s="26" t="s">
        <v>44</v>
      </c>
      <c r="C218" s="30">
        <v>44230</v>
      </c>
      <c r="D218" s="30">
        <v>44856</v>
      </c>
      <c r="E218" s="31">
        <v>1046386</v>
      </c>
      <c r="F218" s="6" t="s">
        <v>56</v>
      </c>
      <c r="G218" s="24"/>
      <c r="H218" s="6" t="s">
        <v>56</v>
      </c>
      <c r="I218" s="24"/>
      <c r="J218" s="25"/>
    </row>
    <row r="219" spans="1:10" s="3" customFormat="1" ht="13" x14ac:dyDescent="0.25">
      <c r="A219" s="29" t="s">
        <v>144</v>
      </c>
      <c r="B219" s="26" t="s">
        <v>44</v>
      </c>
      <c r="C219" s="30">
        <v>43273</v>
      </c>
      <c r="D219" s="30">
        <v>44856</v>
      </c>
      <c r="E219" s="31">
        <v>1540000</v>
      </c>
      <c r="F219" s="6" t="s">
        <v>56</v>
      </c>
      <c r="G219" s="24"/>
      <c r="H219" s="6" t="s">
        <v>56</v>
      </c>
      <c r="I219" s="24"/>
      <c r="J219" s="25"/>
    </row>
    <row r="220" spans="1:10" s="3" customFormat="1" ht="13" x14ac:dyDescent="0.25">
      <c r="A220" s="29" t="s">
        <v>118</v>
      </c>
      <c r="B220" s="26" t="s">
        <v>48</v>
      </c>
      <c r="C220" s="30">
        <v>44047</v>
      </c>
      <c r="D220" s="30">
        <v>44344</v>
      </c>
      <c r="E220" s="31">
        <v>312998.40000000002</v>
      </c>
      <c r="F220" s="6" t="s">
        <v>56</v>
      </c>
      <c r="G220" s="24"/>
      <c r="H220" s="6" t="s">
        <v>56</v>
      </c>
      <c r="I220" s="24"/>
      <c r="J220" s="25"/>
    </row>
    <row r="221" spans="1:10" s="3" customFormat="1" ht="13" x14ac:dyDescent="0.25">
      <c r="A221" s="29" t="s">
        <v>30</v>
      </c>
      <c r="B221" s="26" t="s">
        <v>46</v>
      </c>
      <c r="C221" s="30">
        <v>39814</v>
      </c>
      <c r="D221" s="30" t="s">
        <v>55</v>
      </c>
      <c r="E221" s="31">
        <v>353520</v>
      </c>
      <c r="F221" s="6" t="s">
        <v>56</v>
      </c>
      <c r="G221" s="24"/>
      <c r="H221" s="6" t="s">
        <v>56</v>
      </c>
      <c r="I221" s="24"/>
      <c r="J221" s="25"/>
    </row>
    <row r="222" spans="1:10" s="3" customFormat="1" ht="13" x14ac:dyDescent="0.25">
      <c r="A222" s="29" t="s">
        <v>8</v>
      </c>
      <c r="B222" s="26" t="s">
        <v>48</v>
      </c>
      <c r="C222" s="30">
        <v>44229</v>
      </c>
      <c r="D222" s="30">
        <v>44958</v>
      </c>
      <c r="E222" s="31">
        <v>240988</v>
      </c>
      <c r="F222" s="6" t="s">
        <v>56</v>
      </c>
      <c r="G222" s="24"/>
      <c r="H222" s="6" t="s">
        <v>56</v>
      </c>
      <c r="I222" s="24"/>
      <c r="J222" s="25"/>
    </row>
    <row r="223" spans="1:10" s="3" customFormat="1" ht="13" x14ac:dyDescent="0.25">
      <c r="A223" s="7" t="s">
        <v>109</v>
      </c>
      <c r="B223" s="26" t="s">
        <v>43</v>
      </c>
      <c r="C223" s="30">
        <v>44021</v>
      </c>
      <c r="D223" s="30">
        <v>45116</v>
      </c>
      <c r="E223" s="31">
        <v>183150</v>
      </c>
      <c r="F223" s="6" t="s">
        <v>56</v>
      </c>
      <c r="G223" s="24"/>
      <c r="H223" s="6" t="s">
        <v>56</v>
      </c>
      <c r="I223" s="24"/>
      <c r="J223" s="25"/>
    </row>
    <row r="224" spans="1:10" s="3" customFormat="1" ht="52" x14ac:dyDescent="0.25">
      <c r="A224" s="29" t="s">
        <v>68</v>
      </c>
      <c r="B224" s="26" t="s">
        <v>48</v>
      </c>
      <c r="C224" s="30">
        <v>44007</v>
      </c>
      <c r="D224" s="30">
        <v>44830</v>
      </c>
      <c r="E224" s="31">
        <v>193669.15</v>
      </c>
      <c r="F224" s="6" t="s">
        <v>57</v>
      </c>
      <c r="G224" s="24" t="s">
        <v>132</v>
      </c>
      <c r="H224" s="6" t="s">
        <v>57</v>
      </c>
      <c r="I224" s="24" t="s">
        <v>132</v>
      </c>
      <c r="J224" s="25"/>
    </row>
    <row r="225" spans="1:10" s="3" customFormat="1" ht="52" x14ac:dyDescent="0.25">
      <c r="A225" s="29" t="s">
        <v>68</v>
      </c>
      <c r="B225" s="26" t="s">
        <v>48</v>
      </c>
      <c r="C225" s="30">
        <v>44008</v>
      </c>
      <c r="D225" s="30">
        <v>44830</v>
      </c>
      <c r="E225" s="31">
        <v>258513.66</v>
      </c>
      <c r="F225" s="6" t="s">
        <v>57</v>
      </c>
      <c r="G225" s="24" t="s">
        <v>132</v>
      </c>
      <c r="H225" s="6" t="s">
        <v>57</v>
      </c>
      <c r="I225" s="24" t="s">
        <v>132</v>
      </c>
      <c r="J225" s="25"/>
    </row>
    <row r="226" spans="1:10" s="3" customFormat="1" ht="52" x14ac:dyDescent="0.25">
      <c r="A226" s="29" t="s">
        <v>68</v>
      </c>
      <c r="B226" s="26" t="s">
        <v>48</v>
      </c>
      <c r="C226" s="30">
        <v>43762</v>
      </c>
      <c r="D226" s="30">
        <v>44830</v>
      </c>
      <c r="E226" s="31">
        <v>6177073.0999999996</v>
      </c>
      <c r="F226" s="6" t="s">
        <v>57</v>
      </c>
      <c r="G226" s="24" t="s">
        <v>132</v>
      </c>
      <c r="H226" s="6" t="s">
        <v>57</v>
      </c>
      <c r="I226" s="24" t="s">
        <v>132</v>
      </c>
      <c r="J226" s="25"/>
    </row>
    <row r="227" spans="1:10" s="3" customFormat="1" ht="13" x14ac:dyDescent="0.25">
      <c r="A227" s="7" t="s">
        <v>70</v>
      </c>
      <c r="B227" s="26" t="s">
        <v>44</v>
      </c>
      <c r="C227" s="30">
        <v>43647</v>
      </c>
      <c r="D227" s="30">
        <v>44742</v>
      </c>
      <c r="E227" s="31">
        <v>304487</v>
      </c>
      <c r="F227" s="6" t="s">
        <v>56</v>
      </c>
      <c r="G227" s="24"/>
      <c r="H227" s="6" t="s">
        <v>56</v>
      </c>
      <c r="I227" s="24"/>
      <c r="J227" s="25"/>
    </row>
    <row r="228" spans="1:10" s="3" customFormat="1" ht="13" x14ac:dyDescent="0.25">
      <c r="A228" s="7" t="s">
        <v>58</v>
      </c>
      <c r="B228" s="26" t="s">
        <v>44</v>
      </c>
      <c r="C228" s="30">
        <v>42914</v>
      </c>
      <c r="D228" s="30">
        <v>44405</v>
      </c>
      <c r="E228" s="31">
        <v>200000</v>
      </c>
      <c r="F228" s="6" t="s">
        <v>56</v>
      </c>
      <c r="G228" s="24"/>
      <c r="H228" s="6" t="s">
        <v>56</v>
      </c>
      <c r="I228" s="24"/>
      <c r="J228" s="25"/>
    </row>
    <row r="229" spans="1:10" s="3" customFormat="1" ht="13" x14ac:dyDescent="0.25">
      <c r="A229" s="7" t="s">
        <v>78</v>
      </c>
      <c r="B229" s="26" t="s">
        <v>44</v>
      </c>
      <c r="C229" s="30">
        <v>44348</v>
      </c>
      <c r="D229" s="30">
        <v>44408</v>
      </c>
      <c r="E229" s="31">
        <v>191339</v>
      </c>
      <c r="F229" s="6" t="s">
        <v>56</v>
      </c>
      <c r="G229" s="24"/>
      <c r="H229" s="6" t="s">
        <v>56</v>
      </c>
      <c r="I229" s="24"/>
      <c r="J229" s="25"/>
    </row>
    <row r="230" spans="1:10" s="3" customFormat="1" ht="13" x14ac:dyDescent="0.25">
      <c r="A230" s="7" t="s">
        <v>76</v>
      </c>
      <c r="B230" s="26" t="s">
        <v>44</v>
      </c>
      <c r="C230" s="30">
        <v>43892</v>
      </c>
      <c r="D230" s="30">
        <v>45718</v>
      </c>
      <c r="E230" s="31">
        <v>280402.65000000002</v>
      </c>
      <c r="F230" s="6" t="s">
        <v>56</v>
      </c>
      <c r="G230" s="24"/>
      <c r="H230" s="6" t="s">
        <v>56</v>
      </c>
      <c r="I230" s="24"/>
      <c r="J230" s="25"/>
    </row>
    <row r="231" spans="1:10" s="3" customFormat="1" ht="13" x14ac:dyDescent="0.25">
      <c r="A231" s="29" t="s">
        <v>117</v>
      </c>
      <c r="B231" s="26" t="s">
        <v>49</v>
      </c>
      <c r="C231" s="30">
        <v>44127</v>
      </c>
      <c r="D231" s="30">
        <v>44158</v>
      </c>
      <c r="E231" s="31">
        <v>122100.00000000001</v>
      </c>
      <c r="F231" s="6" t="s">
        <v>56</v>
      </c>
      <c r="G231" s="24"/>
      <c r="H231" s="6" t="s">
        <v>56</v>
      </c>
      <c r="I231" s="24"/>
      <c r="J231" s="25"/>
    </row>
    <row r="232" spans="1:10" s="3" customFormat="1" ht="13" x14ac:dyDescent="0.25">
      <c r="A232" s="29" t="s">
        <v>117</v>
      </c>
      <c r="B232" s="26" t="s">
        <v>48</v>
      </c>
      <c r="C232" s="30">
        <v>43998</v>
      </c>
      <c r="D232" s="30">
        <v>44830</v>
      </c>
      <c r="E232" s="31">
        <v>315284.13</v>
      </c>
      <c r="F232" s="6" t="s">
        <v>56</v>
      </c>
      <c r="G232" s="24"/>
      <c r="H232" s="6" t="s">
        <v>56</v>
      </c>
      <c r="I232" s="24"/>
      <c r="J232" s="25"/>
    </row>
    <row r="233" spans="1:10" s="3" customFormat="1" ht="13" x14ac:dyDescent="0.25">
      <c r="A233" s="29" t="s">
        <v>117</v>
      </c>
      <c r="B233" s="26" t="s">
        <v>48</v>
      </c>
      <c r="C233" s="30">
        <v>44011</v>
      </c>
      <c r="D233" s="30">
        <v>44830</v>
      </c>
      <c r="E233" s="31">
        <v>334547.09000000003</v>
      </c>
      <c r="F233" s="6" t="s">
        <v>56</v>
      </c>
      <c r="G233" s="24"/>
      <c r="H233" s="6" t="s">
        <v>56</v>
      </c>
      <c r="I233" s="24"/>
      <c r="J233" s="25"/>
    </row>
    <row r="234" spans="1:10" s="3" customFormat="1" ht="13" x14ac:dyDescent="0.25">
      <c r="A234" s="29" t="s">
        <v>117</v>
      </c>
      <c r="B234" s="26" t="s">
        <v>48</v>
      </c>
      <c r="C234" s="30">
        <v>44323</v>
      </c>
      <c r="D234" s="30">
        <v>44687</v>
      </c>
      <c r="E234" s="31">
        <v>431659.8</v>
      </c>
      <c r="F234" s="6" t="s">
        <v>56</v>
      </c>
      <c r="G234" s="24"/>
      <c r="H234" s="6" t="s">
        <v>56</v>
      </c>
      <c r="I234" s="24"/>
      <c r="J234" s="25"/>
    </row>
    <row r="235" spans="1:10" s="3" customFormat="1" ht="13" x14ac:dyDescent="0.25">
      <c r="A235" s="7" t="s">
        <v>108</v>
      </c>
      <c r="B235" s="26" t="s">
        <v>45</v>
      </c>
      <c r="C235" s="30">
        <v>42851</v>
      </c>
      <c r="D235" s="30">
        <v>44674</v>
      </c>
      <c r="E235" s="31">
        <v>200000</v>
      </c>
      <c r="F235" s="6" t="s">
        <v>56</v>
      </c>
      <c r="G235" s="24"/>
      <c r="H235" s="6" t="s">
        <v>56</v>
      </c>
      <c r="I235" s="24"/>
      <c r="J235" s="25"/>
    </row>
    <row r="236" spans="1:10" s="3" customFormat="1" ht="13" x14ac:dyDescent="0.25">
      <c r="A236" s="29" t="s">
        <v>164</v>
      </c>
      <c r="B236" s="26" t="s">
        <v>44</v>
      </c>
      <c r="C236" s="30">
        <v>43770.041666666664</v>
      </c>
      <c r="D236" s="30">
        <v>44865.041666666664</v>
      </c>
      <c r="E236" s="31">
        <v>600857.32999999996</v>
      </c>
      <c r="F236" s="6" t="s">
        <v>56</v>
      </c>
      <c r="G236" s="24"/>
      <c r="H236" s="6" t="s">
        <v>56</v>
      </c>
      <c r="I236" s="24"/>
      <c r="J236" s="25"/>
    </row>
    <row r="237" spans="1:10" s="3" customFormat="1" ht="13" x14ac:dyDescent="0.25">
      <c r="A237" s="7" t="s">
        <v>83</v>
      </c>
      <c r="B237" s="26" t="s">
        <v>44</v>
      </c>
      <c r="C237" s="30">
        <v>43283</v>
      </c>
      <c r="D237" s="30">
        <v>45838</v>
      </c>
      <c r="E237" s="31">
        <v>905435</v>
      </c>
      <c r="F237" s="6" t="s">
        <v>56</v>
      </c>
      <c r="G237" s="24"/>
      <c r="H237" s="6" t="s">
        <v>56</v>
      </c>
      <c r="I237" s="24"/>
      <c r="J237" s="25"/>
    </row>
    <row r="238" spans="1:10" s="3" customFormat="1" ht="13" x14ac:dyDescent="0.25">
      <c r="A238" s="29" t="s">
        <v>25</v>
      </c>
      <c r="B238" s="26" t="s">
        <v>53</v>
      </c>
      <c r="C238" s="30">
        <v>44126</v>
      </c>
      <c r="D238" s="30">
        <v>44490</v>
      </c>
      <c r="E238" s="31">
        <v>156200.29347028612</v>
      </c>
      <c r="F238" s="6" t="s">
        <v>56</v>
      </c>
      <c r="G238" s="24"/>
      <c r="H238" s="6" t="s">
        <v>56</v>
      </c>
      <c r="I238" s="24"/>
      <c r="J238" s="25"/>
    </row>
    <row r="239" spans="1:10" s="3" customFormat="1" ht="13" x14ac:dyDescent="0.25">
      <c r="A239" s="29" t="s">
        <v>143</v>
      </c>
      <c r="B239" s="26" t="s">
        <v>45</v>
      </c>
      <c r="C239" s="30">
        <v>43497.041666666664</v>
      </c>
      <c r="D239" s="30">
        <v>44592.041666666664</v>
      </c>
      <c r="E239" s="31">
        <v>102234</v>
      </c>
      <c r="F239" s="6" t="s">
        <v>56</v>
      </c>
      <c r="G239" s="24"/>
      <c r="H239" s="6" t="s">
        <v>56</v>
      </c>
      <c r="I239" s="24"/>
      <c r="J239" s="25"/>
    </row>
    <row r="240" spans="1:10" ht="13" x14ac:dyDescent="0.25">
      <c r="A240" s="14" t="s">
        <v>7</v>
      </c>
      <c r="B240" s="13"/>
      <c r="C240" s="13"/>
      <c r="D240" s="13"/>
      <c r="E240" s="13"/>
      <c r="F240" s="13"/>
      <c r="G240" s="13"/>
      <c r="H240" s="13"/>
      <c r="I240" s="21"/>
      <c r="J240" s="25"/>
    </row>
    <row r="241" spans="4:10" x14ac:dyDescent="0.35">
      <c r="D241" s="8"/>
      <c r="E241" s="8"/>
      <c r="F241" s="8"/>
      <c r="G241" s="8"/>
      <c r="H241" s="9"/>
      <c r="I241" s="8"/>
      <c r="J241" s="25"/>
    </row>
    <row r="242" spans="4:10" x14ac:dyDescent="0.35">
      <c r="D242" s="8"/>
      <c r="E242" s="8"/>
      <c r="F242" s="8"/>
      <c r="G242" s="8"/>
      <c r="H242" s="9"/>
      <c r="I242" s="8"/>
    </row>
    <row r="243" spans="4:10" x14ac:dyDescent="0.35">
      <c r="D243" s="8"/>
      <c r="E243" s="8"/>
      <c r="F243" s="8"/>
      <c r="G243" s="8"/>
      <c r="H243" s="9"/>
      <c r="I243" s="8"/>
    </row>
  </sheetData>
  <dataValidations count="1">
    <dataValidation type="list" allowBlank="1" showInputMessage="1" showErrorMessage="1" sqref="B185">
      <formula1>#REF!</formula1>
    </dataValidation>
  </dataValidations>
  <hyperlinks>
    <hyperlink ref="A22" r:id="rId1" display="https://portal.rba.gov.au/sites/fm/Contract Management/_layouts/15/listform.aspx?PageType=4&amp;ListId=%7B54A82636%2D4A44%2D4B82%2DAFE4%2DE115735FB1DF%7D&amp;ID=82&amp;ContentTypeID=0x0100199216AB7F432746890388A0BC698C4A"/>
  </hyperlinks>
  <printOptions gridLines="1"/>
  <pageMargins left="0.7" right="0.7" top="0.75" bottom="0.75" header="0.3" footer="0.3"/>
  <pageSetup paperSize="8" scale="83" fitToHeight="0" orientation="landscape" r:id="rId2"/>
  <headerFooter>
    <oddFooter>&amp;C&amp;P</oddFooter>
  </headerFooter>
  <ignoredErrors>
    <ignoredError sqref="B12:B239" listDataValidation="1"/>
  </ignoredError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'[1]Drop Downs'!#REF!</xm:f>
          </x14:formula1>
          <xm:sqref>B58</xm:sqref>
        </x14:dataValidation>
        <x14:dataValidation type="list" allowBlank="1" showInputMessage="1" showErrorMessage="1">
          <x14:formula1>
            <xm:f>'[2]Drop Downs'!#REF!</xm:f>
          </x14:formula1>
          <xm:sqref>B68 B186</xm:sqref>
        </x14:dataValidation>
        <x14:dataValidation type="list" allowBlank="1" showInputMessage="1" showErrorMessage="1">
          <x14:formula1>
            <xm:f>'[3]Drop Downs'!#REF!</xm:f>
          </x14:formula1>
          <xm:sqref>B50:B57 B60:B61</xm:sqref>
        </x14:dataValidation>
        <x14:dataValidation type="list" allowBlank="1" showInputMessage="1" showErrorMessage="1">
          <x14:formula1>
            <xm:f>'[4]Drop Downs'!#REF!</xm:f>
          </x14:formula1>
          <xm:sqref>B12:B39 B81:B183 B207:B239 B194:B201</xm:sqref>
        </x14:dataValidation>
        <x14:dataValidation type="list" allowBlank="1" showInputMessage="1" showErrorMessage="1">
          <x14:formula1>
            <xm:f>'[5]Drop Downs'!#REF!</xm:f>
          </x14:formula1>
          <xm:sqref>B193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Entity Contracts</vt:lpstr>
      <vt:lpstr>'Entity Contracts'!ColumnTitle_1025d18d472f4a0ab8dab59bbb051857</vt:lpstr>
      <vt:lpstr>'Entity Contracts'!ColumnTitle_17f8dd7d4a2e44d0b03b79e5d5f60418</vt:lpstr>
      <vt:lpstr>'Entity Contracts'!ColumnTitle_22848a6c162440f882ae25cc4d275a45</vt:lpstr>
      <vt:lpstr>'Entity Contracts'!ColumnTitle_495ca1f6df8d4b62a2eebf6f244229fa</vt:lpstr>
      <vt:lpstr>'Entity Contracts'!ColumnTitle_61473bc7d60b4e97a2c6c95ec903b0d5</vt:lpstr>
      <vt:lpstr>'Entity Contracts'!ColumnTitle_7502f81083b04aff9f0728f366ec026e</vt:lpstr>
      <vt:lpstr>'Entity Contracts'!ColumnTitle_8dda69100fad4f3898b7f4270b3fdb7d</vt:lpstr>
      <vt:lpstr>'Entity Contracts'!ColumnTitle_95ecca0c86b94f4cb933c50f67cca86f</vt:lpstr>
      <vt:lpstr>'Entity Contracts'!ColumnTitle_dc086f71f40740a687ebcf4167740cf1</vt:lpstr>
      <vt:lpstr>'Entity Contracts'!Print_Area</vt:lpstr>
      <vt:lpstr>'Entity Contracts'!Print_Titles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2020-02-04T04:26:42Z</dcterms:created>
  <dcterms:modified xsi:type="dcterms:W3CDTF">2021-08-04T05:37:21Z</dcterms:modified>
</cp:coreProperties>
</file>